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_指導検査2\R０７\99自主点検調書\02 事前資料\"/>
    </mc:Choice>
  </mc:AlternateContent>
  <bookViews>
    <workbookView xWindow="-30" yWindow="-15" windowWidth="11865" windowHeight="9105" tabRatio="830"/>
  </bookViews>
  <sheets>
    <sheet name="表紙・目次" sheetId="59" r:id="rId1"/>
    <sheet name="1" sheetId="138" r:id="rId2"/>
    <sheet name="2" sheetId="18" r:id="rId3"/>
    <sheet name="3" sheetId="13" r:id="rId4"/>
    <sheet name="4" sheetId="34" r:id="rId5"/>
    <sheet name="５" sheetId="146" r:id="rId6"/>
    <sheet name="6" sheetId="27" r:id="rId7"/>
    <sheet name="7" sheetId="133" r:id="rId8"/>
    <sheet name="８" sheetId="139" r:id="rId9"/>
    <sheet name="９" sheetId="140" r:id="rId10"/>
    <sheet name="10" sheetId="141" r:id="rId11"/>
    <sheet name="11" sheetId="75" r:id="rId12"/>
    <sheet name="第1表" sheetId="135" r:id="rId13"/>
    <sheet name="第1表2" sheetId="87" r:id="rId14"/>
    <sheet name="第2表" sheetId="88" r:id="rId15"/>
    <sheet name="第2表-2" sheetId="83" r:id="rId16"/>
    <sheet name="第2表-3" sheetId="136" r:id="rId17"/>
  </sheets>
  <definedNames>
    <definedName name="_xlnm.Print_Area" localSheetId="10">'10'!$A$1:$N$27</definedName>
    <definedName name="_xlnm.Print_Area" localSheetId="2">'2'!$A$1:$U$55</definedName>
    <definedName name="_xlnm.Print_Area" localSheetId="3">'3'!$A$1:$G$34</definedName>
    <definedName name="_xlnm.Print_Area" localSheetId="6">'6'!$A$1:$G$32</definedName>
    <definedName name="_xlnm.Print_Area" localSheetId="0">表紙・目次!$A$1:$J$40</definedName>
  </definedNames>
  <calcPr calcId="162913"/>
</workbook>
</file>

<file path=xl/calcChain.xml><?xml version="1.0" encoding="utf-8"?>
<calcChain xmlns="http://schemas.openxmlformats.org/spreadsheetml/2006/main">
  <c r="O50" i="136" l="1"/>
  <c r="N50" i="136"/>
  <c r="M50" i="136"/>
  <c r="L50" i="136"/>
  <c r="K50" i="136"/>
  <c r="J50" i="136"/>
  <c r="I50" i="136"/>
  <c r="H50" i="136"/>
  <c r="G50" i="136"/>
  <c r="G49" i="136"/>
  <c r="F50" i="136"/>
  <c r="F49" i="136"/>
  <c r="E50" i="136"/>
  <c r="E49" i="136"/>
  <c r="D50" i="136"/>
  <c r="D49" i="136"/>
  <c r="O49" i="136"/>
  <c r="N49" i="136"/>
  <c r="M49" i="136"/>
  <c r="L49" i="136"/>
  <c r="K49" i="136"/>
  <c r="J49" i="136"/>
  <c r="I49" i="136"/>
  <c r="H49" i="136"/>
  <c r="O18" i="136"/>
  <c r="O17" i="136"/>
  <c r="N18" i="136"/>
  <c r="N17" i="136"/>
  <c r="M18" i="136"/>
  <c r="M17" i="136"/>
  <c r="L18" i="136"/>
  <c r="L17" i="136"/>
  <c r="K18" i="136"/>
  <c r="K17" i="136"/>
  <c r="J18" i="136"/>
  <c r="J17" i="136"/>
  <c r="I18" i="136"/>
  <c r="I17" i="136"/>
  <c r="H18" i="136"/>
  <c r="H17" i="136"/>
  <c r="G18" i="136"/>
  <c r="F18" i="136"/>
  <c r="E18" i="136"/>
  <c r="D18" i="136"/>
  <c r="D17" i="136"/>
  <c r="D4" i="136"/>
  <c r="O13" i="136"/>
  <c r="O12" i="136"/>
  <c r="N13" i="136"/>
  <c r="N12" i="136"/>
  <c r="M13" i="136"/>
  <c r="M12" i="136"/>
  <c r="L13" i="136"/>
  <c r="L12" i="136"/>
  <c r="K13" i="136"/>
  <c r="J13" i="136"/>
  <c r="I13" i="136"/>
  <c r="I12" i="136"/>
  <c r="H13" i="136"/>
  <c r="H12" i="136"/>
  <c r="H5" i="136"/>
  <c r="H4" i="136"/>
  <c r="G13" i="136"/>
  <c r="G12" i="136"/>
  <c r="F13" i="136"/>
  <c r="F12" i="136"/>
  <c r="F5" i="136"/>
  <c r="E13" i="136"/>
  <c r="E12" i="136"/>
  <c r="D13" i="136"/>
  <c r="D12" i="136"/>
  <c r="K12" i="136"/>
  <c r="J12" i="136"/>
  <c r="O6" i="136"/>
  <c r="N6" i="136"/>
  <c r="M6" i="136"/>
  <c r="L6" i="136"/>
  <c r="K6" i="136"/>
  <c r="K5" i="136"/>
  <c r="K4" i="136"/>
  <c r="J6" i="136"/>
  <c r="J5" i="136"/>
  <c r="J4" i="136"/>
  <c r="I6" i="136"/>
  <c r="H6" i="136"/>
  <c r="G6" i="136"/>
  <c r="F6" i="136"/>
  <c r="E6" i="136"/>
  <c r="E5" i="136"/>
  <c r="E4" i="136"/>
  <c r="D6" i="136"/>
  <c r="G51" i="135"/>
  <c r="G52" i="135"/>
  <c r="E51" i="135"/>
  <c r="E52" i="135"/>
  <c r="C51" i="135"/>
  <c r="C52" i="135"/>
  <c r="I50" i="135"/>
  <c r="J50" i="135"/>
  <c r="H50" i="135"/>
  <c r="F50" i="135"/>
  <c r="D50" i="135"/>
  <c r="I49" i="135"/>
  <c r="J49" i="135"/>
  <c r="H49" i="135"/>
  <c r="F49" i="135"/>
  <c r="D49" i="135"/>
  <c r="I48" i="135"/>
  <c r="J48" i="135"/>
  <c r="H48" i="135"/>
  <c r="F48" i="135"/>
  <c r="D48" i="135"/>
  <c r="I47" i="135"/>
  <c r="J47" i="135"/>
  <c r="H47" i="135"/>
  <c r="F47" i="135"/>
  <c r="D47" i="135"/>
  <c r="I46" i="135"/>
  <c r="J46" i="135"/>
  <c r="H46" i="135"/>
  <c r="F46" i="135"/>
  <c r="D46" i="135"/>
  <c r="I45" i="135"/>
  <c r="J45" i="135"/>
  <c r="H45" i="135"/>
  <c r="F45" i="135"/>
  <c r="D45" i="135"/>
  <c r="I44" i="135"/>
  <c r="J44" i="135"/>
  <c r="H44" i="135"/>
  <c r="F44" i="135"/>
  <c r="D44" i="135"/>
  <c r="I43" i="135"/>
  <c r="J43" i="135"/>
  <c r="H43" i="135"/>
  <c r="F43" i="135"/>
  <c r="D43" i="135"/>
  <c r="I42" i="135"/>
  <c r="J42" i="135"/>
  <c r="H42" i="135"/>
  <c r="F42" i="135"/>
  <c r="D42" i="135"/>
  <c r="I41" i="135"/>
  <c r="J41" i="135"/>
  <c r="H41" i="135"/>
  <c r="F41" i="135"/>
  <c r="D41" i="135"/>
  <c r="I40" i="135"/>
  <c r="J40" i="135"/>
  <c r="H40" i="135"/>
  <c r="F40" i="135"/>
  <c r="D40" i="135"/>
  <c r="I39" i="135"/>
  <c r="J39" i="135"/>
  <c r="H39" i="135"/>
  <c r="F39" i="135"/>
  <c r="D39" i="135"/>
  <c r="I36" i="135"/>
  <c r="G25" i="135"/>
  <c r="G26" i="135"/>
  <c r="E25" i="135"/>
  <c r="E26" i="135"/>
  <c r="C25" i="135"/>
  <c r="C26" i="135"/>
  <c r="I24" i="135"/>
  <c r="J24" i="135"/>
  <c r="H24" i="135"/>
  <c r="F24" i="135"/>
  <c r="D24" i="135"/>
  <c r="I23" i="135"/>
  <c r="J23" i="135"/>
  <c r="H23" i="135"/>
  <c r="F23" i="135"/>
  <c r="D23" i="135"/>
  <c r="I22" i="135"/>
  <c r="J22" i="135"/>
  <c r="H22" i="135"/>
  <c r="F22" i="135"/>
  <c r="D22" i="135"/>
  <c r="I21" i="135"/>
  <c r="J21" i="135"/>
  <c r="H21" i="135"/>
  <c r="F21" i="135"/>
  <c r="D21" i="135"/>
  <c r="I20" i="135"/>
  <c r="J20" i="135"/>
  <c r="H20" i="135"/>
  <c r="F20" i="135"/>
  <c r="D20" i="135"/>
  <c r="I19" i="135"/>
  <c r="J19" i="135"/>
  <c r="H19" i="135"/>
  <c r="F19" i="135"/>
  <c r="D19" i="135"/>
  <c r="I18" i="135"/>
  <c r="J18" i="135"/>
  <c r="H18" i="135"/>
  <c r="F18" i="135"/>
  <c r="D18" i="135"/>
  <c r="I17" i="135"/>
  <c r="J17" i="135"/>
  <c r="H17" i="135"/>
  <c r="F17" i="135"/>
  <c r="D17" i="135"/>
  <c r="I16" i="135"/>
  <c r="J16" i="135"/>
  <c r="H16" i="135"/>
  <c r="F16" i="135"/>
  <c r="D16" i="135"/>
  <c r="I15" i="135"/>
  <c r="J15" i="135"/>
  <c r="H15" i="135"/>
  <c r="F15" i="135"/>
  <c r="D15" i="135"/>
  <c r="I14" i="135"/>
  <c r="J14" i="135"/>
  <c r="H14" i="135"/>
  <c r="F14" i="135"/>
  <c r="D14" i="135"/>
  <c r="I13" i="135"/>
  <c r="J13" i="135"/>
  <c r="H13" i="135"/>
  <c r="F13" i="135"/>
  <c r="D13" i="135"/>
  <c r="I10" i="135"/>
  <c r="J49" i="87"/>
  <c r="H49" i="87"/>
  <c r="F49" i="87"/>
  <c r="D49" i="87"/>
  <c r="G52" i="87"/>
  <c r="E52" i="87"/>
  <c r="J23" i="87"/>
  <c r="H23" i="87"/>
  <c r="F23" i="87"/>
  <c r="D23" i="87"/>
  <c r="N49" i="88"/>
  <c r="I49" i="87"/>
  <c r="I23" i="87"/>
  <c r="C51" i="87"/>
  <c r="C52" i="87"/>
  <c r="E51" i="87"/>
  <c r="G51" i="87"/>
  <c r="N50" i="83"/>
  <c r="N49" i="83"/>
  <c r="N13" i="83"/>
  <c r="N12" i="83"/>
  <c r="N5" i="83"/>
  <c r="N50" i="88"/>
  <c r="N13" i="88"/>
  <c r="N12" i="88"/>
  <c r="N5" i="88"/>
  <c r="N4" i="88"/>
  <c r="C25" i="87"/>
  <c r="C26" i="87"/>
  <c r="E25" i="87"/>
  <c r="E26" i="87"/>
  <c r="G25" i="87"/>
  <c r="G26" i="87"/>
  <c r="I50" i="87"/>
  <c r="J50" i="87"/>
  <c r="H50" i="87"/>
  <c r="F50" i="87"/>
  <c r="D50" i="87"/>
  <c r="I48" i="87"/>
  <c r="J48" i="87"/>
  <c r="H48" i="87"/>
  <c r="F48" i="87"/>
  <c r="D48" i="87"/>
  <c r="I47" i="87"/>
  <c r="J47" i="87"/>
  <c r="H47" i="87"/>
  <c r="F47" i="87"/>
  <c r="D47" i="87"/>
  <c r="I46" i="87"/>
  <c r="J46" i="87"/>
  <c r="H46" i="87"/>
  <c r="F46" i="87"/>
  <c r="D46" i="87"/>
  <c r="I45" i="87"/>
  <c r="J45" i="87"/>
  <c r="H45" i="87"/>
  <c r="F45" i="87"/>
  <c r="D45" i="87"/>
  <c r="I44" i="87"/>
  <c r="J44" i="87"/>
  <c r="H44" i="87"/>
  <c r="F44" i="87"/>
  <c r="D44" i="87"/>
  <c r="I43" i="87"/>
  <c r="J43" i="87"/>
  <c r="H43" i="87"/>
  <c r="F43" i="87"/>
  <c r="D43" i="87"/>
  <c r="I42" i="87"/>
  <c r="J42" i="87"/>
  <c r="H42" i="87"/>
  <c r="F42" i="87"/>
  <c r="D42" i="87"/>
  <c r="I41" i="87"/>
  <c r="J41" i="87"/>
  <c r="H41" i="87"/>
  <c r="F41" i="87"/>
  <c r="D41" i="87"/>
  <c r="I40" i="87"/>
  <c r="J40" i="87"/>
  <c r="H40" i="87"/>
  <c r="F40" i="87"/>
  <c r="D40" i="87"/>
  <c r="I39" i="87"/>
  <c r="J39" i="87"/>
  <c r="H39" i="87"/>
  <c r="F39" i="87"/>
  <c r="D39" i="87"/>
  <c r="I36" i="87"/>
  <c r="I24" i="87"/>
  <c r="J24" i="87"/>
  <c r="H24" i="87"/>
  <c r="F24" i="87"/>
  <c r="D24" i="87"/>
  <c r="I22" i="87"/>
  <c r="J22" i="87"/>
  <c r="H22" i="87"/>
  <c r="F22" i="87"/>
  <c r="D22" i="87"/>
  <c r="I21" i="87"/>
  <c r="J21" i="87"/>
  <c r="H21" i="87"/>
  <c r="F21" i="87"/>
  <c r="D21" i="87"/>
  <c r="I20" i="87"/>
  <c r="J20" i="87"/>
  <c r="H20" i="87"/>
  <c r="F20" i="87"/>
  <c r="D20" i="87"/>
  <c r="I19" i="87"/>
  <c r="J19" i="87"/>
  <c r="H19" i="87"/>
  <c r="F19" i="87"/>
  <c r="D19" i="87"/>
  <c r="I18" i="87"/>
  <c r="J18" i="87"/>
  <c r="H18" i="87"/>
  <c r="F18" i="87"/>
  <c r="D18" i="87"/>
  <c r="I17" i="87"/>
  <c r="J17" i="87"/>
  <c r="H17" i="87"/>
  <c r="F17" i="87"/>
  <c r="D17" i="87"/>
  <c r="I16" i="87"/>
  <c r="J16" i="87"/>
  <c r="H16" i="87"/>
  <c r="F16" i="87"/>
  <c r="D16" i="87"/>
  <c r="I15" i="87"/>
  <c r="J15" i="87"/>
  <c r="H15" i="87"/>
  <c r="F15" i="87"/>
  <c r="D15" i="87"/>
  <c r="I14" i="87"/>
  <c r="J14" i="87"/>
  <c r="H14" i="87"/>
  <c r="F14" i="87"/>
  <c r="D14" i="87"/>
  <c r="I13" i="87"/>
  <c r="J13" i="87"/>
  <c r="H13" i="87"/>
  <c r="F13" i="87"/>
  <c r="D13" i="87"/>
  <c r="I10" i="87"/>
  <c r="O50" i="88"/>
  <c r="O49" i="88"/>
  <c r="M50" i="88"/>
  <c r="M49" i="88"/>
  <c r="L50" i="88"/>
  <c r="L49" i="88"/>
  <c r="L17" i="88"/>
  <c r="K50" i="88"/>
  <c r="K49" i="88"/>
  <c r="K17" i="88"/>
  <c r="J50" i="88"/>
  <c r="J49" i="88"/>
  <c r="I50" i="88"/>
  <c r="I49" i="88"/>
  <c r="H50" i="88"/>
  <c r="H49" i="88"/>
  <c r="H17" i="88"/>
  <c r="G50" i="88"/>
  <c r="G49" i="88"/>
  <c r="F50" i="88"/>
  <c r="F49" i="88"/>
  <c r="E50" i="88"/>
  <c r="E49" i="88"/>
  <c r="E17" i="88"/>
  <c r="D50" i="88"/>
  <c r="D49" i="88"/>
  <c r="O18" i="88"/>
  <c r="O17" i="88"/>
  <c r="N18" i="88"/>
  <c r="M18" i="88"/>
  <c r="M17" i="88"/>
  <c r="L18" i="88"/>
  <c r="K18" i="88"/>
  <c r="J18" i="88"/>
  <c r="I18" i="88"/>
  <c r="I17" i="88"/>
  <c r="H18" i="88"/>
  <c r="G18" i="88"/>
  <c r="F18" i="88"/>
  <c r="E18" i="88"/>
  <c r="D18" i="88"/>
  <c r="O13" i="88"/>
  <c r="O12" i="88"/>
  <c r="O5" i="88"/>
  <c r="M13" i="88"/>
  <c r="M12" i="88"/>
  <c r="M5" i="88"/>
  <c r="L13" i="88"/>
  <c r="L12" i="88"/>
  <c r="K13" i="88"/>
  <c r="K12" i="88"/>
  <c r="J13" i="88"/>
  <c r="J12" i="88"/>
  <c r="I13" i="88"/>
  <c r="I12" i="88"/>
  <c r="H13" i="88"/>
  <c r="H12" i="88"/>
  <c r="G13" i="88"/>
  <c r="G12" i="88"/>
  <c r="F13" i="88"/>
  <c r="F12" i="88"/>
  <c r="E13" i="88"/>
  <c r="E12" i="88"/>
  <c r="D13" i="88"/>
  <c r="D12" i="88"/>
  <c r="O6" i="88"/>
  <c r="N6" i="88"/>
  <c r="M6" i="88"/>
  <c r="L6" i="88"/>
  <c r="K6" i="88"/>
  <c r="J6" i="88"/>
  <c r="J5" i="88"/>
  <c r="J4" i="88"/>
  <c r="I6" i="88"/>
  <c r="H6" i="88"/>
  <c r="H5" i="88"/>
  <c r="G6" i="88"/>
  <c r="F6" i="88"/>
  <c r="E6" i="88"/>
  <c r="E5" i="88"/>
  <c r="D6" i="88"/>
  <c r="D5" i="88"/>
  <c r="D4" i="88"/>
  <c r="O6" i="83"/>
  <c r="O5" i="83"/>
  <c r="N6" i="83"/>
  <c r="M6" i="83"/>
  <c r="M5" i="83"/>
  <c r="L6" i="83"/>
  <c r="K6" i="83"/>
  <c r="K5" i="83"/>
  <c r="K4" i="83"/>
  <c r="J6" i="83"/>
  <c r="J5" i="83"/>
  <c r="J4" i="83"/>
  <c r="I6" i="83"/>
  <c r="I5" i="83"/>
  <c r="I4" i="83"/>
  <c r="H6" i="83"/>
  <c r="G6" i="83"/>
  <c r="G5" i="83"/>
  <c r="G4" i="83"/>
  <c r="F6" i="83"/>
  <c r="F5" i="83"/>
  <c r="F4" i="83"/>
  <c r="E6" i="83"/>
  <c r="E5" i="83"/>
  <c r="E4" i="83"/>
  <c r="D6" i="83"/>
  <c r="D5" i="83"/>
  <c r="O13" i="83"/>
  <c r="O12" i="83"/>
  <c r="M13" i="83"/>
  <c r="M12" i="83"/>
  <c r="L13" i="83"/>
  <c r="L12" i="83"/>
  <c r="L5" i="83"/>
  <c r="K13" i="83"/>
  <c r="K12" i="83"/>
  <c r="J13" i="83"/>
  <c r="J12" i="83"/>
  <c r="I13" i="83"/>
  <c r="I12" i="83"/>
  <c r="H13" i="83"/>
  <c r="H12" i="83"/>
  <c r="H5" i="83"/>
  <c r="G13" i="83"/>
  <c r="G12" i="83"/>
  <c r="F13" i="83"/>
  <c r="F12" i="83"/>
  <c r="E13" i="83"/>
  <c r="E12" i="83"/>
  <c r="D13" i="83"/>
  <c r="D12" i="83"/>
  <c r="O18" i="83"/>
  <c r="O50" i="83"/>
  <c r="O49" i="83"/>
  <c r="N18" i="83"/>
  <c r="M18" i="83"/>
  <c r="M17" i="83"/>
  <c r="M50" i="83"/>
  <c r="M49" i="83"/>
  <c r="L18" i="83"/>
  <c r="L17" i="83"/>
  <c r="L50" i="83"/>
  <c r="L49" i="83"/>
  <c r="K18" i="83"/>
  <c r="K17" i="83"/>
  <c r="K50" i="83"/>
  <c r="K49" i="83"/>
  <c r="J18" i="83"/>
  <c r="J17" i="83"/>
  <c r="J50" i="83"/>
  <c r="J49" i="83"/>
  <c r="I18" i="83"/>
  <c r="I17" i="83"/>
  <c r="I50" i="83"/>
  <c r="I49" i="83"/>
  <c r="H18" i="83"/>
  <c r="H17" i="83"/>
  <c r="H50" i="83"/>
  <c r="H49" i="83"/>
  <c r="G18" i="83"/>
  <c r="G17" i="83"/>
  <c r="G50" i="83"/>
  <c r="G49" i="83"/>
  <c r="F18" i="83"/>
  <c r="F50" i="83"/>
  <c r="F49" i="83"/>
  <c r="F17" i="83"/>
  <c r="E18" i="83"/>
  <c r="E50" i="83"/>
  <c r="E49" i="83"/>
  <c r="E17" i="83"/>
  <c r="D18" i="83"/>
  <c r="D50" i="83"/>
  <c r="D49" i="83"/>
  <c r="I25" i="87"/>
  <c r="I26" i="87"/>
  <c r="C5" i="87"/>
  <c r="G5" i="87"/>
  <c r="K5" i="88"/>
  <c r="K4" i="88"/>
  <c r="D17" i="88"/>
  <c r="N17" i="88"/>
  <c r="E17" i="136"/>
  <c r="D5" i="136"/>
  <c r="J17" i="88"/>
  <c r="I25" i="135"/>
  <c r="I26" i="135"/>
  <c r="C5" i="135"/>
  <c r="G5" i="135"/>
  <c r="I51" i="135"/>
  <c r="I52" i="135"/>
  <c r="C31" i="135"/>
  <c r="G31" i="135"/>
  <c r="O17" i="83"/>
  <c r="G5" i="136"/>
  <c r="E4" i="88"/>
  <c r="L5" i="136"/>
  <c r="L4" i="136"/>
  <c r="N5" i="136"/>
  <c r="N4" i="136"/>
  <c r="O4" i="83"/>
  <c r="G17" i="136"/>
  <c r="G5" i="88"/>
  <c r="G4" i="88"/>
  <c r="N4" i="83"/>
  <c r="M4" i="83"/>
  <c r="F5" i="88"/>
  <c r="F4" i="88"/>
  <c r="M5" i="136"/>
  <c r="M4" i="136"/>
  <c r="H4" i="88"/>
  <c r="O5" i="136"/>
  <c r="O4" i="136"/>
  <c r="I5" i="136"/>
  <c r="I4" i="136"/>
  <c r="H4" i="83"/>
  <c r="M4" i="88"/>
  <c r="O4" i="88"/>
  <c r="D17" i="83"/>
  <c r="D4" i="83"/>
  <c r="F17" i="136"/>
  <c r="F4" i="136"/>
  <c r="I5" i="88"/>
  <c r="I4" i="88"/>
  <c r="L5" i="88"/>
  <c r="L4" i="88"/>
  <c r="F17" i="88"/>
  <c r="N17" i="83"/>
  <c r="L4" i="83"/>
  <c r="G17" i="88"/>
  <c r="I51" i="87"/>
  <c r="I52" i="87"/>
  <c r="C31" i="87"/>
  <c r="G31" i="87"/>
  <c r="G4" i="136"/>
</calcChain>
</file>

<file path=xl/sharedStrings.xml><?xml version="1.0" encoding="utf-8"?>
<sst xmlns="http://schemas.openxmlformats.org/spreadsheetml/2006/main" count="1353" uniqueCount="526">
  <si>
    <t>発生年月日</t>
    <rPh sb="0" eb="2">
      <t>ハッセイ</t>
    </rPh>
    <rPh sb="2" eb="3">
      <t>ネン</t>
    </rPh>
    <rPh sb="3" eb="4">
      <t>ガツ</t>
    </rPh>
    <rPh sb="4" eb="5">
      <t>ヒ</t>
    </rPh>
    <phoneticPr fontId="1"/>
  </si>
  <si>
    <t>事　例　内　容</t>
    <rPh sb="0" eb="1">
      <t>コト</t>
    </rPh>
    <rPh sb="2" eb="3">
      <t>レイ</t>
    </rPh>
    <rPh sb="4" eb="5">
      <t>ナイ</t>
    </rPh>
    <rPh sb="6" eb="7">
      <t>カタチ</t>
    </rPh>
    <phoneticPr fontId="1"/>
  </si>
  <si>
    <t>事　例　活　用　状　況</t>
    <rPh sb="0" eb="1">
      <t>コト</t>
    </rPh>
    <rPh sb="2" eb="3">
      <t>レイ</t>
    </rPh>
    <rPh sb="4" eb="5">
      <t>カツ</t>
    </rPh>
    <rPh sb="6" eb="7">
      <t>ヨウ</t>
    </rPh>
    <rPh sb="8" eb="9">
      <t>ジョウ</t>
    </rPh>
    <rPh sb="10" eb="11">
      <t>キョウ</t>
    </rPh>
    <phoneticPr fontId="1"/>
  </si>
  <si>
    <t xml:space="preserve"> 　 ⑤　上記シートの計算式は必要に応じ変更して下さい。</t>
    <rPh sb="5" eb="7">
      <t>ジョウキ</t>
    </rPh>
    <rPh sb="11" eb="14">
      <t>ケイサンシキ</t>
    </rPh>
    <rPh sb="15" eb="17">
      <t>ヒツヨウ</t>
    </rPh>
    <rPh sb="18" eb="19">
      <t>オウ</t>
    </rPh>
    <rPh sb="20" eb="22">
      <t>ヘンコウ</t>
    </rPh>
    <rPh sb="24" eb="25">
      <t>クダ</t>
    </rPh>
    <phoneticPr fontId="1"/>
  </si>
  <si>
    <t>　　下さい。</t>
    <rPh sb="2" eb="3">
      <t>クダ</t>
    </rPh>
    <phoneticPr fontId="1"/>
  </si>
  <si>
    <t>　 1.　既存のパンフレット等の平面図があれば、適宜補整のうえ提出して</t>
    <rPh sb="5" eb="7">
      <t>キゾン</t>
    </rPh>
    <rPh sb="14" eb="15">
      <t>トウ</t>
    </rPh>
    <rPh sb="16" eb="19">
      <t>ヘイメンズ</t>
    </rPh>
    <rPh sb="24" eb="26">
      <t>テキギ</t>
    </rPh>
    <rPh sb="26" eb="28">
      <t>ホセイ</t>
    </rPh>
    <rPh sb="31" eb="33">
      <t>テイシュツ</t>
    </rPh>
    <phoneticPr fontId="1"/>
  </si>
  <si>
    <t xml:space="preserve"> 記載上の注意</t>
    <rPh sb="1" eb="3">
      <t>キサイ</t>
    </rPh>
    <rPh sb="3" eb="4">
      <t>ウエ</t>
    </rPh>
    <rPh sb="5" eb="7">
      <t>チュウイ</t>
    </rPh>
    <phoneticPr fontId="1"/>
  </si>
  <si>
    <t xml:space="preserve"> 介護職員の記入例</t>
    <rPh sb="1" eb="3">
      <t>カイゴ</t>
    </rPh>
    <rPh sb="3" eb="4">
      <t>ショク</t>
    </rPh>
    <rPh sb="4" eb="5">
      <t>イン</t>
    </rPh>
    <rPh sb="6" eb="8">
      <t>キニュウ</t>
    </rPh>
    <rPh sb="8" eb="9">
      <t>レイ</t>
    </rPh>
    <phoneticPr fontId="1"/>
  </si>
  <si>
    <t>勤　務　時　間</t>
    <rPh sb="0" eb="1">
      <t>ツトム</t>
    </rPh>
    <rPh sb="2" eb="3">
      <t>ツトム</t>
    </rPh>
    <rPh sb="4" eb="5">
      <t>トキ</t>
    </rPh>
    <rPh sb="6" eb="7">
      <t>アイダ</t>
    </rPh>
    <phoneticPr fontId="1"/>
  </si>
  <si>
    <t>始業</t>
    <rPh sb="0" eb="1">
      <t>ハジメ</t>
    </rPh>
    <rPh sb="1" eb="2">
      <t>ギョウ</t>
    </rPh>
    <phoneticPr fontId="1"/>
  </si>
  <si>
    <t>終業</t>
    <rPh sb="0" eb="1">
      <t>オワリ</t>
    </rPh>
    <rPh sb="1" eb="2">
      <t>ギョウ</t>
    </rPh>
    <phoneticPr fontId="1"/>
  </si>
  <si>
    <t>第１表　看護・介護職員の配置最低必要人員数調べ</t>
    <rPh sb="0" eb="1">
      <t>ダイ</t>
    </rPh>
    <rPh sb="2" eb="3">
      <t>ヒョウ</t>
    </rPh>
    <rPh sb="4" eb="6">
      <t>カンゴ</t>
    </rPh>
    <rPh sb="7" eb="9">
      <t>カイゴ</t>
    </rPh>
    <rPh sb="9" eb="11">
      <t>ショクイン</t>
    </rPh>
    <rPh sb="12" eb="14">
      <t>ハイチ</t>
    </rPh>
    <rPh sb="14" eb="16">
      <t>サイテイ</t>
    </rPh>
    <rPh sb="16" eb="18">
      <t>ヒツヨウ</t>
    </rPh>
    <rPh sb="18" eb="20">
      <t>ジンイン</t>
    </rPh>
    <rPh sb="20" eb="21">
      <t>カズ</t>
    </rPh>
    <rPh sb="21" eb="22">
      <t>シラ</t>
    </rPh>
    <phoneticPr fontId="1"/>
  </si>
  <si>
    <t>(小数点以下切り上げ)</t>
    <rPh sb="1" eb="4">
      <t>ショウスウテン</t>
    </rPh>
    <rPh sb="4" eb="6">
      <t>イカ</t>
    </rPh>
    <rPh sb="6" eb="7">
      <t>キ</t>
    </rPh>
    <rPh sb="8" eb="9">
      <t>ア</t>
    </rPh>
    <phoneticPr fontId="1"/>
  </si>
  <si>
    <t>　施　設</t>
    <rPh sb="1" eb="2">
      <t>シ</t>
    </rPh>
    <rPh sb="3" eb="4">
      <t>セツ</t>
    </rPh>
    <phoneticPr fontId="1"/>
  </si>
  <si>
    <t>　勤  務  の  形  態　</t>
    <rPh sb="1" eb="5">
      <t>キンム</t>
    </rPh>
    <rPh sb="10" eb="14">
      <t>ケイタイ</t>
    </rPh>
    <phoneticPr fontId="4"/>
  </si>
  <si>
    <t>医療機関名</t>
    <rPh sb="0" eb="2">
      <t>イリョウ</t>
    </rPh>
    <rPh sb="2" eb="5">
      <t>キカンメイ</t>
    </rPh>
    <phoneticPr fontId="4"/>
  </si>
  <si>
    <t>診療科目</t>
    <rPh sb="0" eb="2">
      <t>シンリョウ</t>
    </rPh>
    <rPh sb="2" eb="4">
      <t>カモク</t>
    </rPh>
    <phoneticPr fontId="4"/>
  </si>
  <si>
    <t>施設からの距離</t>
    <rPh sb="0" eb="2">
      <t>シセツ</t>
    </rPh>
    <rPh sb="5" eb="7">
      <t>キョリ</t>
    </rPh>
    <phoneticPr fontId="4"/>
  </si>
  <si>
    <t>契約の有・無</t>
    <rPh sb="0" eb="2">
      <t>ケイヤク</t>
    </rPh>
    <rPh sb="3" eb="4">
      <t>ユウ</t>
    </rPh>
    <rPh sb="5" eb="6">
      <t>ム</t>
    </rPh>
    <phoneticPr fontId="4"/>
  </si>
  <si>
    <t>法人・施設との関係</t>
    <rPh sb="0" eb="2">
      <t>ホウジン</t>
    </rPh>
    <rPh sb="3" eb="5">
      <t>シセツ</t>
    </rPh>
    <rPh sb="7" eb="9">
      <t>カンケイ</t>
    </rPh>
    <phoneticPr fontId="4"/>
  </si>
  <si>
    <t>　 6.　屋内消火栓及び消火器の位置・避難経路・避難器具の設置場所を</t>
    <rPh sb="5" eb="7">
      <t>オクナイ</t>
    </rPh>
    <rPh sb="7" eb="10">
      <t>ショウカセン</t>
    </rPh>
    <rPh sb="10" eb="11">
      <t>オヨ</t>
    </rPh>
    <rPh sb="12" eb="15">
      <t>ショウカキ</t>
    </rPh>
    <rPh sb="16" eb="18">
      <t>イチ</t>
    </rPh>
    <rPh sb="19" eb="21">
      <t>ヒナン</t>
    </rPh>
    <rPh sb="21" eb="23">
      <t>ケイロ</t>
    </rPh>
    <rPh sb="24" eb="26">
      <t>ヒナン</t>
    </rPh>
    <rPh sb="26" eb="28">
      <t>キグ</t>
    </rPh>
    <rPh sb="29" eb="31">
      <t>セッチ</t>
    </rPh>
    <rPh sb="31" eb="33">
      <t>バショ</t>
    </rPh>
    <phoneticPr fontId="1"/>
  </si>
  <si>
    <t>　　　　　　　　　　　　※④看護パート等常勤換算４月の欄</t>
    <rPh sb="14" eb="16">
      <t>カンゴ</t>
    </rPh>
    <rPh sb="19" eb="20">
      <t>トウ</t>
    </rPh>
    <rPh sb="20" eb="22">
      <t>ジョウキン</t>
    </rPh>
    <rPh sb="22" eb="24">
      <t>カンサン</t>
    </rPh>
    <rPh sb="25" eb="26">
      <t>ガツ</t>
    </rPh>
    <rPh sb="27" eb="28">
      <t>ラン</t>
    </rPh>
    <phoneticPr fontId="1"/>
  </si>
  <si>
    <t>(B)</t>
    <phoneticPr fontId="1"/>
  </si>
  <si>
    <t>　　　　　※　　勤務時間数計÷その月の全日数×７÷常勤の職員が１週間に勤務すべき時間数(３２時間を下限とする)</t>
    <rPh sb="8" eb="10">
      <t>キンム</t>
    </rPh>
    <rPh sb="10" eb="13">
      <t>ジカンスウ</t>
    </rPh>
    <rPh sb="13" eb="14">
      <t>ケイ</t>
    </rPh>
    <rPh sb="17" eb="18">
      <t>ツキ</t>
    </rPh>
    <rPh sb="19" eb="22">
      <t>ゼンニッスウ</t>
    </rPh>
    <rPh sb="25" eb="27">
      <t>ジョウキン</t>
    </rPh>
    <rPh sb="28" eb="30">
      <t>ショクイン</t>
    </rPh>
    <rPh sb="32" eb="34">
      <t>シュウカン</t>
    </rPh>
    <rPh sb="35" eb="37">
      <t>キンム</t>
    </rPh>
    <rPh sb="40" eb="43">
      <t>ジカンスウ</t>
    </rPh>
    <rPh sb="46" eb="48">
      <t>ジカン</t>
    </rPh>
    <rPh sb="49" eb="51">
      <t>カゲン</t>
    </rPh>
    <phoneticPr fontId="1"/>
  </si>
  <si>
    <t>（１）　介護給付関係について、次ページからの下記の各表について作成して下さい。</t>
    <rPh sb="4" eb="6">
      <t>カイゴ</t>
    </rPh>
    <rPh sb="6" eb="8">
      <t>キュウフ</t>
    </rPh>
    <rPh sb="8" eb="10">
      <t>カンケイ</t>
    </rPh>
    <rPh sb="15" eb="16">
      <t>ジ</t>
    </rPh>
    <rPh sb="22" eb="24">
      <t>カキ</t>
    </rPh>
    <rPh sb="25" eb="26">
      <t>カク</t>
    </rPh>
    <rPh sb="26" eb="27">
      <t>ヒョウ</t>
    </rPh>
    <rPh sb="31" eb="33">
      <t>サクセイ</t>
    </rPh>
    <rPh sb="35" eb="36">
      <t>クダ</t>
    </rPh>
    <phoneticPr fontId="1"/>
  </si>
  <si>
    <t>（前年度４月１日以降提出直近まで）</t>
    <rPh sb="1" eb="2">
      <t>ゼン</t>
    </rPh>
    <rPh sb="2" eb="4">
      <t>ネンド</t>
    </rPh>
    <rPh sb="5" eb="6">
      <t>ガツ</t>
    </rPh>
    <rPh sb="7" eb="8">
      <t>ニチ</t>
    </rPh>
    <rPh sb="8" eb="10">
      <t>イコウ</t>
    </rPh>
    <rPh sb="10" eb="12">
      <t>テイシュツ</t>
    </rPh>
    <rPh sb="12" eb="14">
      <t>チョッキン</t>
    </rPh>
    <phoneticPr fontId="1"/>
  </si>
  <si>
    <t>施設長室</t>
    <rPh sb="0" eb="3">
      <t>シセツチョウ</t>
    </rPh>
    <rPh sb="3" eb="4">
      <t>シツ</t>
    </rPh>
    <phoneticPr fontId="1"/>
  </si>
  <si>
    <t>Ｎ</t>
    <phoneticPr fontId="1"/>
  </si>
  <si>
    <t>↑</t>
    <phoneticPr fontId="1"/>
  </si>
  <si>
    <t>事務室</t>
    <rPh sb="0" eb="3">
      <t>ジムシツ</t>
    </rPh>
    <phoneticPr fontId="1"/>
  </si>
  <si>
    <t>玄関ホール</t>
    <rPh sb="0" eb="2">
      <t>ゲンカン</t>
    </rPh>
    <phoneticPr fontId="1"/>
  </si>
  <si>
    <t>便所</t>
    <rPh sb="0" eb="2">
      <t>ベンジョ</t>
    </rPh>
    <phoneticPr fontId="1"/>
  </si>
  <si>
    <t>　　　　朱書きしてください。</t>
    <rPh sb="4" eb="6">
      <t>シュガ</t>
    </rPh>
    <phoneticPr fontId="1"/>
  </si>
  <si>
    <t xml:space="preserve"> （１） １日の勤務形態及び業務内容</t>
    <rPh sb="6" eb="7">
      <t>ニチ</t>
    </rPh>
    <rPh sb="8" eb="10">
      <t>キンム</t>
    </rPh>
    <rPh sb="10" eb="12">
      <t>ケイタイ</t>
    </rPh>
    <rPh sb="12" eb="13">
      <t>オヨ</t>
    </rPh>
    <rPh sb="14" eb="16">
      <t>ギョウム</t>
    </rPh>
    <rPh sb="16" eb="18">
      <t>ナイヨウ</t>
    </rPh>
    <phoneticPr fontId="1"/>
  </si>
  <si>
    <t>施設（事業）名</t>
    <rPh sb="0" eb="2">
      <t>シセツ</t>
    </rPh>
    <rPh sb="3" eb="5">
      <t>ジギョウ</t>
    </rPh>
    <rPh sb="6" eb="7">
      <t>メイ</t>
    </rPh>
    <phoneticPr fontId="1"/>
  </si>
  <si>
    <t>　時間</t>
    <rPh sb="1" eb="3">
      <t>ジカン</t>
    </rPh>
    <phoneticPr fontId="1"/>
  </si>
  <si>
    <t>灯</t>
    <rPh sb="0" eb="1">
      <t>アカ</t>
    </rPh>
    <phoneticPr fontId="1"/>
  </si>
  <si>
    <t>課</t>
    <rPh sb="0" eb="1">
      <t>カ</t>
    </rPh>
    <phoneticPr fontId="1"/>
  </si>
  <si>
    <t>洗</t>
    <rPh sb="0" eb="1">
      <t>アラ</t>
    </rPh>
    <phoneticPr fontId="1"/>
  </si>
  <si>
    <t>（月、木、土）</t>
    <rPh sb="1" eb="2">
      <t>ゲツ</t>
    </rPh>
    <rPh sb="3" eb="4">
      <t>モク</t>
    </rPh>
    <rPh sb="5" eb="6">
      <t>ド</t>
    </rPh>
    <phoneticPr fontId="1"/>
  </si>
  <si>
    <t>施設名</t>
    <rPh sb="0" eb="1">
      <t>シ</t>
    </rPh>
    <rPh sb="1" eb="2">
      <t>セツ</t>
    </rPh>
    <rPh sb="2" eb="3">
      <t>メイ</t>
    </rPh>
    <phoneticPr fontId="1"/>
  </si>
  <si>
    <t>施設種類</t>
    <rPh sb="0" eb="1">
      <t>シ</t>
    </rPh>
    <rPh sb="1" eb="2">
      <t>セツ</t>
    </rPh>
    <rPh sb="2" eb="3">
      <t>シュベツ</t>
    </rPh>
    <rPh sb="3" eb="4">
      <t>ルイ</t>
    </rPh>
    <phoneticPr fontId="1"/>
  </si>
  <si>
    <t xml:space="preserve">施設所在地 </t>
    <rPh sb="0" eb="1">
      <t>シ</t>
    </rPh>
    <rPh sb="1" eb="2">
      <t>セツ</t>
    </rPh>
    <rPh sb="2" eb="5">
      <t>ショザイチ</t>
    </rPh>
    <phoneticPr fontId="1"/>
  </si>
  <si>
    <t>施設長氏名</t>
    <rPh sb="0" eb="1">
      <t>シ</t>
    </rPh>
    <rPh sb="1" eb="2">
      <t>セツ</t>
    </rPh>
    <rPh sb="2" eb="3">
      <t>チョウ</t>
    </rPh>
    <rPh sb="3" eb="5">
      <t>シメイ</t>
    </rPh>
    <phoneticPr fontId="1"/>
  </si>
  <si>
    <t>事業開始年月日</t>
    <rPh sb="0" eb="2">
      <t>ジギョウ</t>
    </rPh>
    <rPh sb="2" eb="4">
      <t>カイシ</t>
    </rPh>
    <rPh sb="4" eb="5">
      <t>ネン</t>
    </rPh>
    <rPh sb="5" eb="6">
      <t>ガツ</t>
    </rPh>
    <rPh sb="6" eb="7">
      <t>ヒ</t>
    </rPh>
    <phoneticPr fontId="1"/>
  </si>
  <si>
    <t>設置主体</t>
    <rPh sb="0" eb="1">
      <t>セツ</t>
    </rPh>
    <rPh sb="1" eb="2">
      <t>オキ</t>
    </rPh>
    <rPh sb="2" eb="4">
      <t>シュタイ</t>
    </rPh>
    <phoneticPr fontId="1"/>
  </si>
  <si>
    <t>定款登載年月日</t>
    <rPh sb="0" eb="2">
      <t>テイカン</t>
    </rPh>
    <rPh sb="2" eb="5">
      <t>トウサイネン</t>
    </rPh>
    <rPh sb="5" eb="6">
      <t>ガツ</t>
    </rPh>
    <rPh sb="6" eb="7">
      <t>ヒ</t>
    </rPh>
    <phoneticPr fontId="1"/>
  </si>
  <si>
    <t>機能訓練室</t>
    <rPh sb="0" eb="2">
      <t>キノウ</t>
    </rPh>
    <rPh sb="2" eb="4">
      <t>クンレン</t>
    </rPh>
    <rPh sb="4" eb="5">
      <t>シツ</t>
    </rPh>
    <phoneticPr fontId="1"/>
  </si>
  <si>
    <t>(３) 施設平面図</t>
    <rPh sb="4" eb="5">
      <t>ホドコ</t>
    </rPh>
    <rPh sb="5" eb="6">
      <t>セツ</t>
    </rPh>
    <rPh sb="6" eb="7">
      <t>ヒラ</t>
    </rPh>
    <rPh sb="7" eb="8">
      <t>メン</t>
    </rPh>
    <rPh sb="8" eb="9">
      <t>ズ</t>
    </rPh>
    <phoneticPr fontId="1"/>
  </si>
  <si>
    <t>管理宿日直</t>
    <rPh sb="0" eb="2">
      <t>カンリ</t>
    </rPh>
    <rPh sb="2" eb="3">
      <t>シュク</t>
    </rPh>
    <rPh sb="3" eb="5">
      <t>ニッチョク</t>
    </rPh>
    <phoneticPr fontId="1"/>
  </si>
  <si>
    <t>１．施設の概況</t>
    <rPh sb="2" eb="4">
      <t>シセツ</t>
    </rPh>
    <rPh sb="5" eb="7">
      <t>ガイキョウ</t>
    </rPh>
    <phoneticPr fontId="1"/>
  </si>
  <si>
    <t>　　 人</t>
    <rPh sb="3" eb="4">
      <t>ニン</t>
    </rPh>
    <phoneticPr fontId="1"/>
  </si>
  <si>
    <t>（２）　各表作成上の注意事項</t>
    <rPh sb="4" eb="5">
      <t>カク</t>
    </rPh>
    <rPh sb="5" eb="6">
      <t>ヒョウ</t>
    </rPh>
    <rPh sb="6" eb="9">
      <t>サクセイジョウ</t>
    </rPh>
    <rPh sb="10" eb="12">
      <t>チュウイ</t>
    </rPh>
    <rPh sb="12" eb="14">
      <t>ジコウ</t>
    </rPh>
    <phoneticPr fontId="1"/>
  </si>
  <si>
    <t>（注）１.　総合訓練として実施した場合は、上記の区分に</t>
    <rPh sb="1" eb="2">
      <t>チュウ</t>
    </rPh>
    <rPh sb="6" eb="8">
      <t>ソウゴウ</t>
    </rPh>
    <rPh sb="8" eb="10">
      <t>クンレン</t>
    </rPh>
    <rPh sb="13" eb="15">
      <t>ジッシ</t>
    </rPh>
    <rPh sb="17" eb="19">
      <t>バアイ</t>
    </rPh>
    <rPh sb="21" eb="23">
      <t>ジョウキ</t>
    </rPh>
    <rPh sb="24" eb="26">
      <t>クブン</t>
    </rPh>
    <phoneticPr fontId="4"/>
  </si>
  <si>
    <t xml:space="preserve"> 　　 ２． 夜間又は夜間を想定した訓練を実施した場合は、</t>
    <rPh sb="7" eb="9">
      <t>ヤカン</t>
    </rPh>
    <rPh sb="9" eb="10">
      <t>マタ</t>
    </rPh>
    <rPh sb="11" eb="13">
      <t>ヤカン</t>
    </rPh>
    <rPh sb="14" eb="16">
      <t>ソウテイ</t>
    </rPh>
    <rPh sb="18" eb="20">
      <t>クンレン</t>
    </rPh>
    <rPh sb="21" eb="23">
      <t>ジッシ</t>
    </rPh>
    <rPh sb="25" eb="27">
      <t>バアイ</t>
    </rPh>
    <phoneticPr fontId="4"/>
  </si>
  <si>
    <t>階段</t>
    <rPh sb="0" eb="2">
      <t>カイダン</t>
    </rPh>
    <phoneticPr fontId="1"/>
  </si>
  <si>
    <t>エレベーター</t>
    <phoneticPr fontId="1"/>
  </si>
  <si>
    <t>霊安室</t>
    <rPh sb="0" eb="3">
      <t>レイアンシツ</t>
    </rPh>
    <phoneticPr fontId="1"/>
  </si>
  <si>
    <t>医務室</t>
    <rPh sb="0" eb="3">
      <t>イムシツ</t>
    </rPh>
    <phoneticPr fontId="1"/>
  </si>
  <si>
    <t>静養室</t>
    <rPh sb="0" eb="3">
      <t>セイヨウシツ</t>
    </rPh>
    <phoneticPr fontId="1"/>
  </si>
  <si>
    <t>調理室</t>
    <rPh sb="0" eb="3">
      <t>チョウリシツ</t>
    </rPh>
    <phoneticPr fontId="1"/>
  </si>
  <si>
    <t>洗濯室</t>
    <rPh sb="0" eb="3">
      <t>センタクシツ</t>
    </rPh>
    <phoneticPr fontId="1"/>
  </si>
  <si>
    <t>特殊浴室</t>
    <rPh sb="0" eb="2">
      <t>トクシュ</t>
    </rPh>
    <rPh sb="2" eb="4">
      <t>ヨクシツ</t>
    </rPh>
    <phoneticPr fontId="1"/>
  </si>
  <si>
    <t>防火水槽</t>
    <rPh sb="0" eb="2">
      <t>ボウカ</t>
    </rPh>
    <rPh sb="2" eb="4">
      <t>スイソウ</t>
    </rPh>
    <phoneticPr fontId="1"/>
  </si>
  <si>
    <t>機械室</t>
    <rPh sb="0" eb="3">
      <t>キカイシツ</t>
    </rPh>
    <phoneticPr fontId="1"/>
  </si>
  <si>
    <t>バルコニー</t>
    <phoneticPr fontId="1"/>
  </si>
  <si>
    <t>避難用スロープ</t>
    <rPh sb="0" eb="2">
      <t>ヒナン</t>
    </rPh>
    <rPh sb="2" eb="3">
      <t>ヨウ</t>
    </rPh>
    <phoneticPr fontId="1"/>
  </si>
  <si>
    <t>リネン室</t>
    <rPh sb="3" eb="4">
      <t>シツ</t>
    </rPh>
    <phoneticPr fontId="1"/>
  </si>
  <si>
    <t>宿直室</t>
    <rPh sb="0" eb="3">
      <t>シュクチョクシツ</t>
    </rPh>
    <phoneticPr fontId="1"/>
  </si>
  <si>
    <t>面接室</t>
    <rPh sb="0" eb="2">
      <t>メンセツ</t>
    </rPh>
    <rPh sb="2" eb="3">
      <t>シツ</t>
    </rPh>
    <phoneticPr fontId="1"/>
  </si>
  <si>
    <t>屋　上　庭　園</t>
    <rPh sb="0" eb="1">
      <t>ヤ</t>
    </rPh>
    <rPh sb="2" eb="3">
      <t>ウエ</t>
    </rPh>
    <rPh sb="4" eb="5">
      <t>ニワ</t>
    </rPh>
    <rPh sb="6" eb="7">
      <t>エン</t>
    </rPh>
    <phoneticPr fontId="1"/>
  </si>
  <si>
    <t>便　所</t>
    <rPh sb="0" eb="1">
      <t>ビン</t>
    </rPh>
    <rPh sb="2" eb="3">
      <t>トコロ</t>
    </rPh>
    <phoneticPr fontId="1"/>
  </si>
  <si>
    <t>食　堂</t>
    <rPh sb="0" eb="1">
      <t>ショク</t>
    </rPh>
    <rPh sb="2" eb="3">
      <t>ドウ</t>
    </rPh>
    <phoneticPr fontId="1"/>
  </si>
  <si>
    <t>浴　室</t>
    <rPh sb="0" eb="1">
      <t>ヨク</t>
    </rPh>
    <rPh sb="2" eb="3">
      <t>シツ</t>
    </rPh>
    <phoneticPr fontId="1"/>
  </si>
  <si>
    <t>倉庫</t>
    <rPh sb="0" eb="2">
      <t>ソウコ</t>
    </rPh>
    <phoneticPr fontId="1"/>
  </si>
  <si>
    <t>【　２Ｆ(        　　 )㎡　】</t>
    <phoneticPr fontId="1"/>
  </si>
  <si>
    <t>【　１Ｆ(        　　 )㎡　】</t>
    <phoneticPr fontId="1"/>
  </si>
  <si>
    <t>スロープ</t>
    <phoneticPr fontId="1"/>
  </si>
  <si>
    <t>介　護　職　員　室</t>
    <rPh sb="0" eb="1">
      <t>スケ</t>
    </rPh>
    <rPh sb="2" eb="3">
      <t>マモル</t>
    </rPh>
    <rPh sb="4" eb="5">
      <t>ショク</t>
    </rPh>
    <rPh sb="6" eb="7">
      <t>イン</t>
    </rPh>
    <rPh sb="8" eb="9">
      <t>シツ</t>
    </rPh>
    <phoneticPr fontId="1"/>
  </si>
  <si>
    <t>介　護　職員室</t>
  </si>
  <si>
    <t>介　護　職員室</t>
    <phoneticPr fontId="1"/>
  </si>
  <si>
    <t>当月１日現在入所者数</t>
    <rPh sb="0" eb="2">
      <t>トウゲツ</t>
    </rPh>
    <rPh sb="3" eb="4">
      <t>ヒ</t>
    </rPh>
    <rPh sb="4" eb="6">
      <t>ゲンザイ</t>
    </rPh>
    <rPh sb="6" eb="9">
      <t>ニュウショシャ</t>
    </rPh>
    <rPh sb="9" eb="10">
      <t>スウ</t>
    </rPh>
    <phoneticPr fontId="1"/>
  </si>
  <si>
    <t>区　分</t>
    <rPh sb="0" eb="1">
      <t>ク</t>
    </rPh>
    <rPh sb="2" eb="3">
      <t>ブン</t>
    </rPh>
    <phoneticPr fontId="1"/>
  </si>
  <si>
    <t>記入例</t>
    <rPh sb="0" eb="2">
      <t>キニュウ</t>
    </rPh>
    <rPh sb="2" eb="3">
      <t>レイ</t>
    </rPh>
    <phoneticPr fontId="1"/>
  </si>
  <si>
    <t>○○　○○</t>
    <phoneticPr fontId="1"/>
  </si>
  <si>
    <t>○</t>
    <phoneticPr fontId="1"/>
  </si>
  <si>
    <t>△</t>
    <phoneticPr fontId="1"/>
  </si>
  <si>
    <t>×</t>
    <phoneticPr fontId="1"/>
  </si>
  <si>
    <t>１１／１５退職</t>
    <rPh sb="5" eb="7">
      <t>タイショク</t>
    </rPh>
    <phoneticPr fontId="1"/>
  </si>
  <si>
    <t>７／２０～９／１０　病休</t>
    <rPh sb="10" eb="11">
      <t>ビョウ</t>
    </rPh>
    <rPh sb="11" eb="12">
      <t>キュウ</t>
    </rPh>
    <phoneticPr fontId="1"/>
  </si>
  <si>
    <t>１２／４～　産休</t>
    <rPh sb="6" eb="7">
      <t>サン</t>
    </rPh>
    <rPh sb="7" eb="8">
      <t>キュウ</t>
    </rPh>
    <phoneticPr fontId="1"/>
  </si>
  <si>
    <t>居室　　　　　　　　　○人　　　　○○㎡</t>
    <rPh sb="0" eb="2">
      <t>キョシツ</t>
    </rPh>
    <rPh sb="12" eb="13">
      <t>ニン</t>
    </rPh>
    <phoneticPr fontId="1"/>
  </si>
  <si>
    <t>看護　　　　　職員室</t>
    <rPh sb="0" eb="2">
      <t>カンゴ</t>
    </rPh>
    <rPh sb="7" eb="9">
      <t>ショクイン</t>
    </rPh>
    <rPh sb="9" eb="10">
      <t>シツ</t>
    </rPh>
    <phoneticPr fontId="1"/>
  </si>
  <si>
    <t>　２．　１ページだけで記載できず、複数ページになる場合は、それぞれのページに枝番を記載して下さい。</t>
    <rPh sb="11" eb="13">
      <t>キサイ</t>
    </rPh>
    <rPh sb="17" eb="19">
      <t>フクスウ</t>
    </rPh>
    <rPh sb="25" eb="27">
      <t>バアイ</t>
    </rPh>
    <rPh sb="38" eb="39">
      <t>エダ</t>
    </rPh>
    <rPh sb="39" eb="40">
      <t>バン</t>
    </rPh>
    <rPh sb="41" eb="43">
      <t>キサイ</t>
    </rPh>
    <rPh sb="45" eb="46">
      <t>クダ</t>
    </rPh>
    <phoneticPr fontId="1"/>
  </si>
  <si>
    <t>　　　　　（１－１、１－２等）</t>
    <rPh sb="13" eb="14">
      <t>トウ</t>
    </rPh>
    <phoneticPr fontId="1"/>
  </si>
  <si>
    <t>ア</t>
    <phoneticPr fontId="1"/>
  </si>
  <si>
    <t>　　　  記載すること。</t>
    <rPh sb="5" eb="7">
      <t>キサイ</t>
    </rPh>
    <phoneticPr fontId="4"/>
  </si>
  <si>
    <t>洗面設備</t>
    <rPh sb="0" eb="2">
      <t>センメン</t>
    </rPh>
    <rPh sb="2" eb="4">
      <t>セツビ</t>
    </rPh>
    <phoneticPr fontId="1"/>
  </si>
  <si>
    <t>面談室</t>
    <rPh sb="0" eb="3">
      <t>メンダンシツ</t>
    </rPh>
    <phoneticPr fontId="1"/>
  </si>
  <si>
    <t>職</t>
    <rPh sb="0" eb="1">
      <t>ショク</t>
    </rPh>
    <phoneticPr fontId="1"/>
  </si>
  <si>
    <t>看　護　職　員　室</t>
    <rPh sb="0" eb="1">
      <t>ミ</t>
    </rPh>
    <rPh sb="2" eb="3">
      <t>マモル</t>
    </rPh>
    <rPh sb="4" eb="5">
      <t>ショク</t>
    </rPh>
    <rPh sb="6" eb="7">
      <t>イン</t>
    </rPh>
    <rPh sb="8" eb="9">
      <t>シツ</t>
    </rPh>
    <phoneticPr fontId="1"/>
  </si>
  <si>
    <t>洗濯室又は洗濯場</t>
    <rPh sb="0" eb="2">
      <t>センタク</t>
    </rPh>
    <rPh sb="2" eb="3">
      <t>シツ</t>
    </rPh>
    <rPh sb="3" eb="4">
      <t>マタ</t>
    </rPh>
    <rPh sb="5" eb="7">
      <t>センタク</t>
    </rPh>
    <rPh sb="7" eb="8">
      <t>バ</t>
    </rPh>
    <phoneticPr fontId="1"/>
  </si>
  <si>
    <t>１　施設の概況</t>
    <rPh sb="5" eb="7">
      <t>ガイキョウ</t>
    </rPh>
    <phoneticPr fontId="1"/>
  </si>
  <si>
    <t>介</t>
    <rPh sb="0" eb="1">
      <t>カイ</t>
    </rPh>
    <phoneticPr fontId="1"/>
  </si>
  <si>
    <t>……………………………………………………………………………………………………</t>
    <phoneticPr fontId="1"/>
  </si>
  <si>
    <t>　　　　実施回数欄 右(　　　　）に再掲すること。</t>
    <rPh sb="4" eb="6">
      <t>ジッシ</t>
    </rPh>
    <rPh sb="6" eb="8">
      <t>カイスウ</t>
    </rPh>
    <rPh sb="8" eb="9">
      <t>ラン</t>
    </rPh>
    <rPh sb="10" eb="11">
      <t>ミギ</t>
    </rPh>
    <rPh sb="18" eb="20">
      <t>サイケイ</t>
    </rPh>
    <phoneticPr fontId="4"/>
  </si>
  <si>
    <t>　　①　各表毎の注意事項については、各表下部に記載の（注）を参照して下さい。</t>
    <rPh sb="4" eb="5">
      <t>カク</t>
    </rPh>
    <rPh sb="5" eb="6">
      <t>ヒョウ</t>
    </rPh>
    <rPh sb="6" eb="7">
      <t>ゴト</t>
    </rPh>
    <rPh sb="8" eb="10">
      <t>チュウイ</t>
    </rPh>
    <rPh sb="10" eb="12">
      <t>ジコウ</t>
    </rPh>
    <rPh sb="18" eb="19">
      <t>カク</t>
    </rPh>
    <rPh sb="19" eb="20">
      <t>ヒョウ</t>
    </rPh>
    <rPh sb="20" eb="22">
      <t>カブ</t>
    </rPh>
    <rPh sb="23" eb="25">
      <t>キサイ</t>
    </rPh>
    <rPh sb="27" eb="28">
      <t>チュウ</t>
    </rPh>
    <rPh sb="30" eb="32">
      <t>サンショウ</t>
    </rPh>
    <rPh sb="34" eb="35">
      <t>クダ</t>
    </rPh>
    <phoneticPr fontId="1"/>
  </si>
  <si>
    <t xml:space="preserve">           計算式変更例</t>
    <rPh sb="11" eb="14">
      <t>ケイサンシキ</t>
    </rPh>
    <rPh sb="14" eb="16">
      <t>ヘンコウ</t>
    </rPh>
    <rPh sb="16" eb="17">
      <t>レイ</t>
    </rPh>
    <phoneticPr fontId="1"/>
  </si>
  <si>
    <t>　　　　　　　常勤職員の勤務時間については、週４０時間の計算式となっています。</t>
    <rPh sb="7" eb="9">
      <t>ジョウキン</t>
    </rPh>
    <rPh sb="9" eb="11">
      <t>ショクイン</t>
    </rPh>
    <rPh sb="12" eb="14">
      <t>キンム</t>
    </rPh>
    <rPh sb="14" eb="16">
      <t>ジカン</t>
    </rPh>
    <rPh sb="22" eb="23">
      <t>シュウ</t>
    </rPh>
    <rPh sb="25" eb="27">
      <t>ジカン</t>
    </rPh>
    <rPh sb="28" eb="31">
      <t>ケイサンシキ</t>
    </rPh>
    <phoneticPr fontId="1"/>
  </si>
  <si>
    <t xml:space="preserve"> 　　　　　　　　就業規則による、その職種の常勤職員の勤務時間が週３６時間の場合</t>
    <rPh sb="9" eb="11">
      <t>シュウギョウ</t>
    </rPh>
    <rPh sb="11" eb="13">
      <t>キソク</t>
    </rPh>
    <rPh sb="19" eb="21">
      <t>ショクシュ</t>
    </rPh>
    <rPh sb="22" eb="24">
      <t>ジョウキン</t>
    </rPh>
    <rPh sb="24" eb="26">
      <t>ショクイン</t>
    </rPh>
    <rPh sb="27" eb="29">
      <t>キンム</t>
    </rPh>
    <rPh sb="29" eb="31">
      <t>ジカン</t>
    </rPh>
    <rPh sb="32" eb="33">
      <t>シュウ</t>
    </rPh>
    <rPh sb="35" eb="37">
      <t>ジカン</t>
    </rPh>
    <rPh sb="38" eb="40">
      <t>バアイ</t>
    </rPh>
    <phoneticPr fontId="1"/>
  </si>
  <si>
    <t>　第１表　看護・介護職員の配置最低必要人員数調べ　</t>
    <rPh sb="1" eb="2">
      <t>ダイ</t>
    </rPh>
    <rPh sb="3" eb="4">
      <t>ヒョウ</t>
    </rPh>
    <rPh sb="5" eb="7">
      <t>カンゴ</t>
    </rPh>
    <rPh sb="8" eb="10">
      <t>カイゴ</t>
    </rPh>
    <rPh sb="10" eb="12">
      <t>ショクイン</t>
    </rPh>
    <rPh sb="13" eb="15">
      <t>ハイチ</t>
    </rPh>
    <rPh sb="15" eb="17">
      <t>サイテイ</t>
    </rPh>
    <rPh sb="17" eb="19">
      <t>ヒツヨウ</t>
    </rPh>
    <rPh sb="19" eb="21">
      <t>ジンイン</t>
    </rPh>
    <rPh sb="21" eb="22">
      <t>スウ</t>
    </rPh>
    <rPh sb="22" eb="23">
      <t>シラ</t>
    </rPh>
    <phoneticPr fontId="1"/>
  </si>
  <si>
    <t>資料作成者職氏名</t>
    <rPh sb="2" eb="5">
      <t>サクセイシャ</t>
    </rPh>
    <rPh sb="5" eb="6">
      <t>ショク</t>
    </rPh>
    <rPh sb="6" eb="8">
      <t>シメイ</t>
    </rPh>
    <phoneticPr fontId="1"/>
  </si>
  <si>
    <t>　　　　ただし、その場合はコピー下部に、本資料様式のページ番号を記載して下さい。</t>
    <rPh sb="10" eb="12">
      <t>バアイ</t>
    </rPh>
    <rPh sb="16" eb="18">
      <t>カブ</t>
    </rPh>
    <rPh sb="20" eb="21">
      <t>ホン</t>
    </rPh>
    <rPh sb="23" eb="25">
      <t>ヨウシキ</t>
    </rPh>
    <phoneticPr fontId="1"/>
  </si>
  <si>
    <t>護</t>
    <rPh sb="0" eb="1">
      <t>ゴ</t>
    </rPh>
    <phoneticPr fontId="1"/>
  </si>
  <si>
    <t xml:space="preserve"> 　4.　ﾃﾞｲｻｰﾋﾞｽ(通所介護)事業の設備も、施設と区別して記載して下さい。</t>
    <rPh sb="14" eb="16">
      <t>ツウショ</t>
    </rPh>
    <rPh sb="16" eb="18">
      <t>カイゴ</t>
    </rPh>
    <rPh sb="19" eb="21">
      <t>ジギョウ</t>
    </rPh>
    <rPh sb="21" eb="23">
      <t>ソナエモ</t>
    </rPh>
    <rPh sb="23" eb="24">
      <t>、</t>
    </rPh>
    <rPh sb="26" eb="28">
      <t>シセツ</t>
    </rPh>
    <rPh sb="29" eb="31">
      <t>クベツ</t>
    </rPh>
    <rPh sb="33" eb="35">
      <t>キサイ</t>
    </rPh>
    <rPh sb="37" eb="38">
      <t>クダ</t>
    </rPh>
    <phoneticPr fontId="1"/>
  </si>
  <si>
    <t>　 5.　同一敷地内に併設以外で他の施設がある場合は、施設それぞれ</t>
    <rPh sb="5" eb="7">
      <t>ドウイツ</t>
    </rPh>
    <rPh sb="7" eb="10">
      <t>シキチナイ</t>
    </rPh>
    <rPh sb="11" eb="13">
      <t>ヘイセツ</t>
    </rPh>
    <rPh sb="13" eb="15">
      <t>イガイ</t>
    </rPh>
    <rPh sb="16" eb="17">
      <t>タ</t>
    </rPh>
    <rPh sb="18" eb="20">
      <t>シセツ</t>
    </rPh>
    <rPh sb="23" eb="25">
      <t>バアイ</t>
    </rPh>
    <rPh sb="27" eb="29">
      <t>シセツ</t>
    </rPh>
    <phoneticPr fontId="1"/>
  </si>
  <si>
    <t>生活相談員</t>
    <rPh sb="0" eb="2">
      <t>セイカツ</t>
    </rPh>
    <rPh sb="2" eb="4">
      <t>ソウダン</t>
    </rPh>
    <rPh sb="4" eb="5">
      <t>イン</t>
    </rPh>
    <phoneticPr fontId="1"/>
  </si>
  <si>
    <t>時</t>
    <rPh sb="0" eb="1">
      <t>ジ</t>
    </rPh>
    <phoneticPr fontId="1"/>
  </si>
  <si>
    <t>勤務形態</t>
    <rPh sb="0" eb="2">
      <t>キンム</t>
    </rPh>
    <rPh sb="2" eb="4">
      <t>ケイタイ</t>
    </rPh>
    <phoneticPr fontId="1"/>
  </si>
  <si>
    <t>起</t>
    <rPh sb="0" eb="1">
      <t>オ</t>
    </rPh>
    <phoneticPr fontId="1"/>
  </si>
  <si>
    <t>朝</t>
    <rPh sb="0" eb="1">
      <t>アサ</t>
    </rPh>
    <phoneticPr fontId="1"/>
  </si>
  <si>
    <t>昼</t>
    <rPh sb="0" eb="1">
      <t>ヒル</t>
    </rPh>
    <phoneticPr fontId="1"/>
  </si>
  <si>
    <t>夕</t>
    <rPh sb="0" eb="1">
      <t>ユウ</t>
    </rPh>
    <phoneticPr fontId="1"/>
  </si>
  <si>
    <t>消</t>
    <rPh sb="0" eb="1">
      <t>ケ</t>
    </rPh>
    <phoneticPr fontId="1"/>
  </si>
  <si>
    <t>日</t>
    <rPh sb="0" eb="1">
      <t>ニチ</t>
    </rPh>
    <phoneticPr fontId="1"/>
  </si>
  <si>
    <t>床</t>
    <rPh sb="0" eb="1">
      <t>トコ</t>
    </rPh>
    <phoneticPr fontId="1"/>
  </si>
  <si>
    <t>食</t>
    <rPh sb="0" eb="1">
      <t>ショク</t>
    </rPh>
    <phoneticPr fontId="1"/>
  </si>
  <si>
    <t>（火、金）</t>
    <rPh sb="1" eb="2">
      <t>カ</t>
    </rPh>
    <rPh sb="3" eb="4">
      <t>キン</t>
    </rPh>
    <phoneticPr fontId="1"/>
  </si>
  <si>
    <t>準夜勤</t>
    <rPh sb="0" eb="3">
      <t>ジュンヤキン</t>
    </rPh>
    <phoneticPr fontId="1"/>
  </si>
  <si>
    <t>(１人)</t>
    <rPh sb="2" eb="3">
      <t>ニン</t>
    </rPh>
    <phoneticPr fontId="1"/>
  </si>
  <si>
    <t>…………………………………………………………………………………</t>
  </si>
  <si>
    <t>前年度</t>
    <rPh sb="0" eb="3">
      <t>ゼンネンド</t>
    </rPh>
    <phoneticPr fontId="1"/>
  </si>
  <si>
    <t>死亡</t>
    <rPh sb="0" eb="2">
      <t>シボウ</t>
    </rPh>
    <phoneticPr fontId="1"/>
  </si>
  <si>
    <t>食中毒</t>
    <rPh sb="0" eb="3">
      <t>ショクチュウドク</t>
    </rPh>
    <phoneticPr fontId="1"/>
  </si>
  <si>
    <t>感染症</t>
    <rPh sb="0" eb="3">
      <t>カンセンショウ</t>
    </rPh>
    <phoneticPr fontId="1"/>
  </si>
  <si>
    <t>管理栄養士</t>
    <rPh sb="0" eb="2">
      <t>カンリ</t>
    </rPh>
    <rPh sb="2" eb="5">
      <t>エイヨウシ</t>
    </rPh>
    <phoneticPr fontId="1"/>
  </si>
  <si>
    <t>栄　養　士</t>
    <rPh sb="0" eb="1">
      <t>エイ</t>
    </rPh>
    <rPh sb="2" eb="3">
      <t>マモル</t>
    </rPh>
    <rPh sb="4" eb="5">
      <t>シ</t>
    </rPh>
    <phoneticPr fontId="1"/>
  </si>
  <si>
    <t>調　理　員</t>
    <rPh sb="0" eb="1">
      <t>チョウ</t>
    </rPh>
    <rPh sb="2" eb="3">
      <t>リ</t>
    </rPh>
    <rPh sb="4" eb="5">
      <t>イン</t>
    </rPh>
    <phoneticPr fontId="1"/>
  </si>
  <si>
    <t>そ　の　他</t>
    <rPh sb="4" eb="5">
      <t>タ</t>
    </rPh>
    <phoneticPr fontId="1"/>
  </si>
  <si>
    <t>　　　２．「準夜勤」及び「深夜勤」欄については、一人一人の勤務時間を記載すること。ただし、複数勤務の場合でも休憩時間等勤務割が全く同一の場合は、一勤務形態のみ記載すること。</t>
    <rPh sb="56" eb="58">
      <t>ジカン</t>
    </rPh>
    <rPh sb="58" eb="59">
      <t>トウ</t>
    </rPh>
    <rPh sb="59" eb="61">
      <t>キンム</t>
    </rPh>
    <rPh sb="61" eb="62">
      <t>ワリ</t>
    </rPh>
    <rPh sb="63" eb="64">
      <t>マッタ</t>
    </rPh>
    <rPh sb="65" eb="67">
      <t>ドウイツ</t>
    </rPh>
    <rPh sb="68" eb="70">
      <t>バアイ</t>
    </rPh>
    <rPh sb="72" eb="73">
      <t>イチ</t>
    </rPh>
    <rPh sb="73" eb="75">
      <t>キンム</t>
    </rPh>
    <rPh sb="75" eb="77">
      <t>ケイタイ</t>
    </rPh>
    <rPh sb="79" eb="81">
      <t>キサイ</t>
    </rPh>
    <phoneticPr fontId="1"/>
  </si>
  <si>
    <t>(A)</t>
    <phoneticPr fontId="1"/>
  </si>
  <si>
    <t xml:space="preserve">          (A)</t>
    <phoneticPr fontId="1"/>
  </si>
  <si>
    <t xml:space="preserve">          (B)</t>
    <phoneticPr fontId="1"/>
  </si>
  <si>
    <t>　　　　　　　　（例　４月１５日退職の場合　１５／３０＝０．５）</t>
    <rPh sb="9" eb="10">
      <t>レイ</t>
    </rPh>
    <rPh sb="12" eb="13">
      <t>ガツ</t>
    </rPh>
    <rPh sb="15" eb="16">
      <t>ニチ</t>
    </rPh>
    <rPh sb="16" eb="18">
      <t>タイショク</t>
    </rPh>
    <rPh sb="19" eb="21">
      <t>バアイ</t>
    </rPh>
    <phoneticPr fontId="1"/>
  </si>
  <si>
    <t>　(１) 運営方針等</t>
    <rPh sb="5" eb="7">
      <t>ウンエイ</t>
    </rPh>
    <rPh sb="7" eb="9">
      <t>ホウシン</t>
    </rPh>
    <rPh sb="9" eb="10">
      <t>トウ</t>
    </rPh>
    <phoneticPr fontId="1"/>
  </si>
  <si>
    <t>〔施設運営方針等について〕</t>
    <rPh sb="1" eb="3">
      <t>シセツ</t>
    </rPh>
    <rPh sb="3" eb="5">
      <t>ウンエイ</t>
    </rPh>
    <rPh sb="5" eb="7">
      <t>ホウシン</t>
    </rPh>
    <rPh sb="7" eb="8">
      <t>トウ</t>
    </rPh>
    <phoneticPr fontId="1"/>
  </si>
  <si>
    <t>機　能　訓　練　室</t>
    <rPh sb="0" eb="1">
      <t>キ</t>
    </rPh>
    <rPh sb="2" eb="3">
      <t>ノウ</t>
    </rPh>
    <rPh sb="4" eb="5">
      <t>クン</t>
    </rPh>
    <rPh sb="6" eb="7">
      <t>ネリ</t>
    </rPh>
    <rPh sb="8" eb="9">
      <t>シツ</t>
    </rPh>
    <phoneticPr fontId="1"/>
  </si>
  <si>
    <t>居室</t>
    <rPh sb="0" eb="1">
      <t>キョ</t>
    </rPh>
    <rPh sb="1" eb="2">
      <t>シツ</t>
    </rPh>
    <phoneticPr fontId="1"/>
  </si>
  <si>
    <t>食　　　　　堂</t>
    <rPh sb="0" eb="1">
      <t>ショク</t>
    </rPh>
    <rPh sb="6" eb="7">
      <t>ドウ</t>
    </rPh>
    <phoneticPr fontId="1"/>
  </si>
  <si>
    <t>浴　　　　　室</t>
    <rPh sb="0" eb="1">
      <t>ヨク</t>
    </rPh>
    <rPh sb="6" eb="7">
      <t>シツ</t>
    </rPh>
    <phoneticPr fontId="1"/>
  </si>
  <si>
    <t>医　　　　師　　　　名</t>
    <rPh sb="0" eb="6">
      <t>イシ</t>
    </rPh>
    <rPh sb="10" eb="11">
      <t>メイ</t>
    </rPh>
    <phoneticPr fontId="4"/>
  </si>
  <si>
    <t>　施設・事業種別</t>
    <rPh sb="1" eb="3">
      <t>シセツ</t>
    </rPh>
    <rPh sb="4" eb="6">
      <t>ジギョウ</t>
    </rPh>
    <rPh sb="6" eb="8">
      <t>シュベツ</t>
    </rPh>
    <phoneticPr fontId="1"/>
  </si>
  <si>
    <t>　　　　　　　　　　年　　　　月　　　　日　</t>
    <rPh sb="10" eb="11">
      <t>ネン</t>
    </rPh>
    <rPh sb="15" eb="16">
      <t>ガツ</t>
    </rPh>
    <rPh sb="20" eb="21">
      <t>ヒ</t>
    </rPh>
    <phoneticPr fontId="1"/>
  </si>
  <si>
    <t>有　　・　　無</t>
    <rPh sb="0" eb="7">
      <t>ウム</t>
    </rPh>
    <phoneticPr fontId="4"/>
  </si>
  <si>
    <t>　　　　　また「日課」欄に内容を具体的に記載すること。「日課」欄の起床、朝食、昼食、夕食、消灯については、入所者の時間を記載すること。</t>
    <rPh sb="42" eb="44">
      <t>ユウショク</t>
    </rPh>
    <rPh sb="45" eb="47">
      <t>ショウトウ</t>
    </rPh>
    <rPh sb="53" eb="56">
      <t>ニュウショシャ</t>
    </rPh>
    <rPh sb="57" eb="59">
      <t>ジカン</t>
    </rPh>
    <rPh sb="60" eb="62">
      <t>キサイ</t>
    </rPh>
    <phoneticPr fontId="1"/>
  </si>
  <si>
    <t>（共同生活室）</t>
    <rPh sb="1" eb="2">
      <t>トモ</t>
    </rPh>
    <rPh sb="2" eb="3">
      <t>ドウ</t>
    </rPh>
    <rPh sb="3" eb="4">
      <t>ショウ</t>
    </rPh>
    <rPh sb="4" eb="5">
      <t>カツ</t>
    </rPh>
    <rPh sb="5" eb="6">
      <t>シツ</t>
    </rPh>
    <phoneticPr fontId="1"/>
  </si>
  <si>
    <t>実働</t>
    <rPh sb="0" eb="1">
      <t>ミ</t>
    </rPh>
    <rPh sb="1" eb="2">
      <t>ドウ</t>
    </rPh>
    <phoneticPr fontId="1"/>
  </si>
  <si>
    <t>休憩</t>
    <rPh sb="0" eb="1">
      <t>キュウ</t>
    </rPh>
    <rPh sb="1" eb="2">
      <t>イコイ</t>
    </rPh>
    <phoneticPr fontId="1"/>
  </si>
  <si>
    <t>時間</t>
    <rPh sb="0" eb="1">
      <t>トキ</t>
    </rPh>
    <rPh sb="1" eb="2">
      <t>アイダ</t>
    </rPh>
    <phoneticPr fontId="1"/>
  </si>
  <si>
    <t>ﾘﾊﾋﾞﾘﾃｰｼｮﾝ</t>
    <phoneticPr fontId="1"/>
  </si>
  <si>
    <t>入　　浴</t>
    <rPh sb="0" eb="4">
      <t>ニュウヨク</t>
    </rPh>
    <phoneticPr fontId="1"/>
  </si>
  <si>
    <t>・</t>
    <phoneticPr fontId="1"/>
  </si>
  <si>
    <t>(7:30)</t>
    <phoneticPr fontId="1"/>
  </si>
  <si>
    <t>クラブ</t>
    <phoneticPr fontId="1"/>
  </si>
  <si>
    <t>(18:00)</t>
    <phoneticPr fontId="1"/>
  </si>
  <si>
    <t>7:00</t>
    <phoneticPr fontId="1"/>
  </si>
  <si>
    <t>1:00</t>
    <phoneticPr fontId="1"/>
  </si>
  <si>
    <t>8:00</t>
    <phoneticPr fontId="1"/>
  </si>
  <si>
    <t>7:30</t>
    <phoneticPr fontId="1"/>
  </si>
  <si>
    <t>15:30</t>
    <phoneticPr fontId="1"/>
  </si>
  <si>
    <t>8:30</t>
    <phoneticPr fontId="1"/>
  </si>
  <si>
    <t>17:00</t>
    <phoneticPr fontId="1"/>
  </si>
  <si>
    <t>11:30</t>
    <phoneticPr fontId="1"/>
  </si>
  <si>
    <t>19:30</t>
    <phoneticPr fontId="1"/>
  </si>
  <si>
    <t>6:30</t>
    <phoneticPr fontId="1"/>
  </si>
  <si>
    <t>16:30</t>
    <phoneticPr fontId="1"/>
  </si>
  <si>
    <t>24:00</t>
    <phoneticPr fontId="1"/>
  </si>
  <si>
    <t>　</t>
    <phoneticPr fontId="1"/>
  </si>
  <si>
    <t>7:30</t>
    <phoneticPr fontId="1"/>
  </si>
  <si>
    <t>1:00</t>
    <phoneticPr fontId="1"/>
  </si>
  <si>
    <t>8:30</t>
    <phoneticPr fontId="1"/>
  </si>
  <si>
    <t>0:00</t>
    <phoneticPr fontId="1"/>
  </si>
  <si>
    <t>（月、水、木）</t>
    <rPh sb="1" eb="2">
      <t>ゲツ</t>
    </rPh>
    <rPh sb="3" eb="4">
      <t>スイ</t>
    </rPh>
    <rPh sb="5" eb="6">
      <t>モク</t>
    </rPh>
    <phoneticPr fontId="1"/>
  </si>
  <si>
    <t>就</t>
    <rPh sb="0" eb="1">
      <t>ジュ</t>
    </rPh>
    <phoneticPr fontId="1"/>
  </si>
  <si>
    <t>面</t>
    <rPh sb="0" eb="1">
      <t>メン</t>
    </rPh>
    <phoneticPr fontId="1"/>
  </si>
  <si>
    <t>寝</t>
    <rPh sb="0" eb="1">
      <t>ネ</t>
    </rPh>
    <phoneticPr fontId="1"/>
  </si>
  <si>
    <t>早　番</t>
    <rPh sb="0" eb="1">
      <t>ハヤ</t>
    </rPh>
    <rPh sb="2" eb="3">
      <t>バン</t>
    </rPh>
    <phoneticPr fontId="1"/>
  </si>
  <si>
    <t>(２人)</t>
    <rPh sb="2" eb="3">
      <t>ニン</t>
    </rPh>
    <phoneticPr fontId="1"/>
  </si>
  <si>
    <t>平　常</t>
    <rPh sb="0" eb="1">
      <t>ヒラ</t>
    </rPh>
    <rPh sb="2" eb="3">
      <t>ツネ</t>
    </rPh>
    <phoneticPr fontId="1"/>
  </si>
  <si>
    <t>(６人)</t>
    <rPh sb="2" eb="3">
      <t>ニン</t>
    </rPh>
    <phoneticPr fontId="1"/>
  </si>
  <si>
    <t>遅　番</t>
    <rPh sb="0" eb="1">
      <t>チ</t>
    </rPh>
    <rPh sb="2" eb="3">
      <t>バン</t>
    </rPh>
    <phoneticPr fontId="1"/>
  </si>
  <si>
    <t>・引継時間</t>
    <rPh sb="1" eb="3">
      <t>ヒキツギ</t>
    </rPh>
    <rPh sb="3" eb="5">
      <t>ジカン</t>
    </rPh>
    <phoneticPr fontId="1"/>
  </si>
  <si>
    <t>（朝）</t>
    <rPh sb="1" eb="2">
      <t>アサ</t>
    </rPh>
    <phoneticPr fontId="1"/>
  </si>
  <si>
    <t>時</t>
    <rPh sb="0" eb="1">
      <t>トキ</t>
    </rPh>
    <phoneticPr fontId="1"/>
  </si>
  <si>
    <t>分</t>
    <rPh sb="0" eb="1">
      <t>フン</t>
    </rPh>
    <phoneticPr fontId="1"/>
  </si>
  <si>
    <t>深夜勤</t>
    <rPh sb="0" eb="3">
      <t>シンヤキン</t>
    </rPh>
    <phoneticPr fontId="1"/>
  </si>
  <si>
    <t>（夕）</t>
    <rPh sb="1" eb="2">
      <t>ユウ</t>
    </rPh>
    <phoneticPr fontId="1"/>
  </si>
  <si>
    <t>（注）１．常勤医師及び兼任（嘱託）医師の記載については、前年度から本調書提出直近まで勤務した者全員について</t>
    <rPh sb="1" eb="2">
      <t>チュウ</t>
    </rPh>
    <rPh sb="5" eb="7">
      <t>ジョウキン</t>
    </rPh>
    <rPh sb="7" eb="10">
      <t>イシオヨ</t>
    </rPh>
    <rPh sb="11" eb="13">
      <t>ケンニン</t>
    </rPh>
    <rPh sb="14" eb="16">
      <t>ショクタク</t>
    </rPh>
    <rPh sb="17" eb="19">
      <t>イシ</t>
    </rPh>
    <rPh sb="20" eb="22">
      <t>キサイ</t>
    </rPh>
    <rPh sb="28" eb="29">
      <t>ゼン</t>
    </rPh>
    <rPh sb="29" eb="31">
      <t>ネンド</t>
    </rPh>
    <rPh sb="33" eb="34">
      <t>ホン</t>
    </rPh>
    <rPh sb="34" eb="36">
      <t>チョウショ</t>
    </rPh>
    <rPh sb="36" eb="38">
      <t>テイシュツ</t>
    </rPh>
    <rPh sb="38" eb="40">
      <t>チョッキン</t>
    </rPh>
    <rPh sb="42" eb="44">
      <t>キンム</t>
    </rPh>
    <rPh sb="46" eb="47">
      <t>モノ</t>
    </rPh>
    <rPh sb="47" eb="49">
      <t>ゼンイン</t>
    </rPh>
    <phoneticPr fontId="4"/>
  </si>
  <si>
    <t>本</t>
    <rPh sb="0" eb="1">
      <t>ホン</t>
    </rPh>
    <phoneticPr fontId="1"/>
  </si>
  <si>
    <t>前</t>
    <rPh sb="0" eb="1">
      <t>マエ</t>
    </rPh>
    <phoneticPr fontId="1"/>
  </si>
  <si>
    <t>　　　　（記入例：屋内消火栓 □、　消火器 ○、　避難器具 △）　</t>
    <rPh sb="5" eb="7">
      <t>キニュウ</t>
    </rPh>
    <rPh sb="7" eb="8">
      <t>レイ</t>
    </rPh>
    <rPh sb="9" eb="11">
      <t>オクナイ</t>
    </rPh>
    <rPh sb="11" eb="14">
      <t>ショウカセン</t>
    </rPh>
    <rPh sb="18" eb="21">
      <t>ショウカキ</t>
    </rPh>
    <rPh sb="25" eb="27">
      <t>ヒナン</t>
    </rPh>
    <rPh sb="27" eb="29">
      <t>キグ</t>
    </rPh>
    <phoneticPr fontId="1"/>
  </si>
  <si>
    <t>３／１～５／１５ 病休</t>
    <rPh sb="9" eb="10">
      <t>ビョウ</t>
    </rPh>
    <rPh sb="10" eb="11">
      <t>キュウ</t>
    </rPh>
    <phoneticPr fontId="1"/>
  </si>
  <si>
    <t>９／３０　退職</t>
    <rPh sb="5" eb="7">
      <t>タイショク</t>
    </rPh>
    <phoneticPr fontId="1"/>
  </si>
  <si>
    <t>１０／１　採用</t>
    <rPh sb="5" eb="7">
      <t>サイヨウ</t>
    </rPh>
    <phoneticPr fontId="1"/>
  </si>
  <si>
    <t>連絡先電話番号</t>
    <rPh sb="0" eb="2">
      <t>レンラク</t>
    </rPh>
    <rPh sb="2" eb="3">
      <t>サキ</t>
    </rPh>
    <rPh sb="3" eb="5">
      <t>デンワ</t>
    </rPh>
    <rPh sb="5" eb="7">
      <t>バンゴウ</t>
    </rPh>
    <phoneticPr fontId="1"/>
  </si>
  <si>
    <t>施　　　設　　　名</t>
    <rPh sb="0" eb="1">
      <t>シ</t>
    </rPh>
    <rPh sb="4" eb="5">
      <t>セツ</t>
    </rPh>
    <rPh sb="8" eb="9">
      <t>メイ</t>
    </rPh>
    <phoneticPr fontId="1"/>
  </si>
  <si>
    <t>　</t>
    <phoneticPr fontId="1"/>
  </si>
  <si>
    <t>静　　　 養 　　　室</t>
    <rPh sb="0" eb="1">
      <t>セイ</t>
    </rPh>
    <rPh sb="5" eb="6">
      <t>マモル</t>
    </rPh>
    <rPh sb="10" eb="11">
      <t>シツ</t>
    </rPh>
    <phoneticPr fontId="1"/>
  </si>
  <si>
    <t>医　　　 務　　　 室</t>
    <rPh sb="0" eb="1">
      <t>イ</t>
    </rPh>
    <rPh sb="5" eb="6">
      <t>ツトム</t>
    </rPh>
    <rPh sb="10" eb="11">
      <t>シツ</t>
    </rPh>
    <phoneticPr fontId="1"/>
  </si>
  <si>
    <t>調 　　　理　　　 室</t>
    <rPh sb="0" eb="1">
      <t>チョウ</t>
    </rPh>
    <rPh sb="5" eb="6">
      <t>リ</t>
    </rPh>
    <rPh sb="10" eb="11">
      <t>シツ</t>
    </rPh>
    <phoneticPr fontId="1"/>
  </si>
  <si>
    <t>事 　　　務 　　　室</t>
    <rPh sb="0" eb="1">
      <t>コト</t>
    </rPh>
    <rPh sb="5" eb="6">
      <t>ツトム</t>
    </rPh>
    <rPh sb="10" eb="11">
      <t>シツ</t>
    </rPh>
    <phoneticPr fontId="1"/>
  </si>
  <si>
    <t>宿 　　　直 　　　室</t>
    <rPh sb="0" eb="1">
      <t>ヤド</t>
    </rPh>
    <rPh sb="5" eb="6">
      <t>チョク</t>
    </rPh>
    <rPh sb="10" eb="11">
      <t>シツ</t>
    </rPh>
    <phoneticPr fontId="1"/>
  </si>
  <si>
    <t>介　護　材　料　室</t>
    <rPh sb="0" eb="1">
      <t>スケ</t>
    </rPh>
    <rPh sb="2" eb="3">
      <t>マモル</t>
    </rPh>
    <rPh sb="4" eb="5">
      <t>ザイ</t>
    </rPh>
    <rPh sb="6" eb="7">
      <t>リョウ</t>
    </rPh>
    <rPh sb="8" eb="9">
      <t>シツ</t>
    </rPh>
    <phoneticPr fontId="1"/>
  </si>
  <si>
    <t>汚　物　処　理　室</t>
    <rPh sb="0" eb="1">
      <t>キタナ</t>
    </rPh>
    <rPh sb="2" eb="3">
      <t>モノ</t>
    </rPh>
    <rPh sb="4" eb="5">
      <t>トコロ</t>
    </rPh>
    <rPh sb="6" eb="7">
      <t>リ</t>
    </rPh>
    <rPh sb="8" eb="9">
      <t>シツ</t>
    </rPh>
    <phoneticPr fontId="1"/>
  </si>
  <si>
    <t>計</t>
    <rPh sb="0" eb="1">
      <t>ケイ</t>
    </rPh>
    <phoneticPr fontId="1"/>
  </si>
  <si>
    <t>入所者数</t>
    <rPh sb="0" eb="3">
      <t>ニュウショシャ</t>
    </rPh>
    <rPh sb="3" eb="4">
      <t>スウ</t>
    </rPh>
    <phoneticPr fontId="1"/>
  </si>
  <si>
    <t>年</t>
    <rPh sb="0" eb="1">
      <t>ネン</t>
    </rPh>
    <phoneticPr fontId="1"/>
  </si>
  <si>
    <t>度</t>
    <rPh sb="0" eb="1">
      <t>ド</t>
    </rPh>
    <phoneticPr fontId="1"/>
  </si>
  <si>
    <t xml:space="preserve">  月</t>
    <rPh sb="2" eb="3">
      <t>ツキ</t>
    </rPh>
    <phoneticPr fontId="1"/>
  </si>
  <si>
    <t>員</t>
    <rPh sb="0" eb="1">
      <t>イン</t>
    </rPh>
    <phoneticPr fontId="1"/>
  </si>
  <si>
    <t>(B)</t>
    <phoneticPr fontId="1"/>
  </si>
  <si>
    <t>　　　　　　　　　　　　　　　　　　　その他 （　　　　　　　　　　　　　　　　　　　　）</t>
    <phoneticPr fontId="1"/>
  </si>
  <si>
    <t>その他 （　　　　　　　　　　　　　　　　　　　　）</t>
    <phoneticPr fontId="1"/>
  </si>
  <si>
    <t>(A)</t>
    <phoneticPr fontId="1"/>
  </si>
  <si>
    <t>　  　 　従ってそれぞれ記載すること。</t>
    <rPh sb="6" eb="7">
      <t>シタガ</t>
    </rPh>
    <rPh sb="13" eb="15">
      <t>キサイ</t>
    </rPh>
    <phoneticPr fontId="4"/>
  </si>
  <si>
    <t>第１表</t>
    <rPh sb="0" eb="1">
      <t>ダイ</t>
    </rPh>
    <rPh sb="2" eb="3">
      <t>ヒョウ</t>
    </rPh>
    <phoneticPr fontId="1"/>
  </si>
  <si>
    <t>　看護・介護職員の配置最低必要人員数調べ</t>
    <rPh sb="1" eb="3">
      <t>カンゴ</t>
    </rPh>
    <rPh sb="4" eb="6">
      <t>カイゴ</t>
    </rPh>
    <rPh sb="6" eb="8">
      <t>ショクイン</t>
    </rPh>
    <rPh sb="9" eb="11">
      <t>ハイチ</t>
    </rPh>
    <rPh sb="11" eb="13">
      <t>サイテイ</t>
    </rPh>
    <rPh sb="13" eb="15">
      <t>ヒツヨウ</t>
    </rPh>
    <rPh sb="15" eb="17">
      <t>ジンイン</t>
    </rPh>
    <rPh sb="17" eb="18">
      <t>スウ</t>
    </rPh>
    <rPh sb="18" eb="19">
      <t>シラ</t>
    </rPh>
    <phoneticPr fontId="1"/>
  </si>
  <si>
    <t>第２表－２</t>
    <rPh sb="0" eb="1">
      <t>ダイ</t>
    </rPh>
    <rPh sb="2" eb="3">
      <t>ヒョウ</t>
    </rPh>
    <phoneticPr fontId="1"/>
  </si>
  <si>
    <t>短期入所（空床利用）</t>
    <rPh sb="0" eb="1">
      <t>タン</t>
    </rPh>
    <rPh sb="1" eb="2">
      <t>キ</t>
    </rPh>
    <rPh sb="2" eb="3">
      <t>イリ</t>
    </rPh>
    <rPh sb="3" eb="4">
      <t>ショ</t>
    </rPh>
    <rPh sb="5" eb="6">
      <t>ソラ</t>
    </rPh>
    <rPh sb="6" eb="7">
      <t>ユカ</t>
    </rPh>
    <rPh sb="7" eb="9">
      <t>リヨウ</t>
    </rPh>
    <phoneticPr fontId="1"/>
  </si>
  <si>
    <t>短　期　入　所</t>
    <rPh sb="0" eb="1">
      <t>タン</t>
    </rPh>
    <rPh sb="2" eb="3">
      <t>キ</t>
    </rPh>
    <rPh sb="4" eb="5">
      <t>イリ</t>
    </rPh>
    <rPh sb="6" eb="7">
      <t>ショ</t>
    </rPh>
    <phoneticPr fontId="1"/>
  </si>
  <si>
    <t>　　　　人</t>
    <rPh sb="4" eb="5">
      <t>ニン</t>
    </rPh>
    <phoneticPr fontId="1"/>
  </si>
  <si>
    <t>入　　　所</t>
    <rPh sb="0" eb="1">
      <t>イリ</t>
    </rPh>
    <rPh sb="4" eb="5">
      <t>ショ</t>
    </rPh>
    <phoneticPr fontId="1"/>
  </si>
  <si>
    <t>１日平均</t>
    <rPh sb="1" eb="2">
      <t>ニチ</t>
    </rPh>
    <rPh sb="2" eb="3">
      <t>ヒラ</t>
    </rPh>
    <rPh sb="3" eb="4">
      <t>タモツ</t>
    </rPh>
    <phoneticPr fontId="1"/>
  </si>
  <si>
    <t>延べ日数</t>
    <rPh sb="0" eb="1">
      <t>ノ</t>
    </rPh>
    <rPh sb="2" eb="4">
      <t>ニッスウ</t>
    </rPh>
    <phoneticPr fontId="1"/>
  </si>
  <si>
    <t>１０月</t>
  </si>
  <si>
    <t>１１月</t>
  </si>
  <si>
    <t>１２月</t>
  </si>
  <si>
    <t>１月</t>
  </si>
  <si>
    <t>２月</t>
  </si>
  <si>
    <t>３月</t>
  </si>
  <si>
    <t>年度計</t>
    <rPh sb="0" eb="2">
      <t>ネンド</t>
    </rPh>
    <rPh sb="2" eb="3">
      <t>ケイ</t>
    </rPh>
    <phoneticPr fontId="1"/>
  </si>
  <si>
    <t>１日平均</t>
    <rPh sb="1" eb="2">
      <t>ニチ</t>
    </rPh>
    <rPh sb="2" eb="4">
      <t>ヘイキン</t>
    </rPh>
    <phoneticPr fontId="1"/>
  </si>
  <si>
    <t>(小数点２位以下切り上げ)</t>
    <rPh sb="1" eb="4">
      <t>ショウスウテン</t>
    </rPh>
    <rPh sb="5" eb="6">
      <t>イ</t>
    </rPh>
    <rPh sb="6" eb="8">
      <t>イカ</t>
    </rPh>
    <rPh sb="8" eb="9">
      <t>キ</t>
    </rPh>
    <rPh sb="10" eb="11">
      <t>ア</t>
    </rPh>
    <phoneticPr fontId="1"/>
  </si>
  <si>
    <t>備　　　考</t>
    <rPh sb="0" eb="1">
      <t>ソナエ</t>
    </rPh>
    <rPh sb="4" eb="5">
      <t>コウ</t>
    </rPh>
    <phoneticPr fontId="1"/>
  </si>
  <si>
    <t>①看護・介護職員計（②＋⑥）</t>
    <rPh sb="1" eb="3">
      <t>カンゴ</t>
    </rPh>
    <rPh sb="4" eb="6">
      <t>カイゴ</t>
    </rPh>
    <rPh sb="6" eb="8">
      <t>ショクイン</t>
    </rPh>
    <rPh sb="8" eb="9">
      <t>ケイ</t>
    </rPh>
    <phoneticPr fontId="1"/>
  </si>
  <si>
    <t>＊小数点以下を切り捨て</t>
    <rPh sb="1" eb="4">
      <t>ショウスウテン</t>
    </rPh>
    <rPh sb="4" eb="6">
      <t>イカ</t>
    </rPh>
    <rPh sb="7" eb="8">
      <t>キ</t>
    </rPh>
    <rPh sb="9" eb="10">
      <t>ス</t>
    </rPh>
    <phoneticPr fontId="1"/>
  </si>
  <si>
    <t>②看護職員合計（③＋④）</t>
    <rPh sb="1" eb="3">
      <t>カンゴ</t>
    </rPh>
    <rPh sb="3" eb="5">
      <t>ショクイン</t>
    </rPh>
    <rPh sb="5" eb="7">
      <t>ゴウケイ</t>
    </rPh>
    <phoneticPr fontId="1"/>
  </si>
  <si>
    <t>③常勤看護職員小計</t>
    <rPh sb="1" eb="3">
      <t>ジョウキン</t>
    </rPh>
    <rPh sb="3" eb="5">
      <t>カンゴ</t>
    </rPh>
    <rPh sb="5" eb="7">
      <t>ショクイン</t>
    </rPh>
    <rPh sb="7" eb="9">
      <t>ショウケイ</t>
    </rPh>
    <phoneticPr fontId="1"/>
  </si>
  <si>
    <t>④看護パート等常勤換算</t>
    <rPh sb="1" eb="3">
      <t>カンゴ</t>
    </rPh>
    <rPh sb="6" eb="7">
      <t>トウ</t>
    </rPh>
    <rPh sb="7" eb="9">
      <t>ジョウキン</t>
    </rPh>
    <rPh sb="9" eb="11">
      <t>カンサン</t>
    </rPh>
    <phoneticPr fontId="1"/>
  </si>
  <si>
    <t>(注)５．</t>
    <rPh sb="1" eb="2">
      <t>チュウ</t>
    </rPh>
    <phoneticPr fontId="1"/>
  </si>
  <si>
    <t>⑤　　〃　　勤務時間数計</t>
    <rPh sb="6" eb="8">
      <t>キンム</t>
    </rPh>
    <rPh sb="8" eb="11">
      <t>ジカンスウ</t>
    </rPh>
    <rPh sb="11" eb="12">
      <t>ケイ</t>
    </rPh>
    <phoneticPr fontId="1"/>
  </si>
  <si>
    <t>⑥介護職員合計（⑦＋⑧）</t>
    <rPh sb="1" eb="3">
      <t>カイゴ</t>
    </rPh>
    <rPh sb="3" eb="5">
      <t>ショクイン</t>
    </rPh>
    <rPh sb="5" eb="7">
      <t>ゴウケイ</t>
    </rPh>
    <phoneticPr fontId="1"/>
  </si>
  <si>
    <t>⑦常勤介護職員小計</t>
    <rPh sb="1" eb="3">
      <t>ジョウキン</t>
    </rPh>
    <rPh sb="5" eb="7">
      <t>ショクイン</t>
    </rPh>
    <rPh sb="7" eb="9">
      <t>ショウケイ</t>
    </rPh>
    <phoneticPr fontId="1"/>
  </si>
  <si>
    <t>⑧介護パート等常勤換算</t>
    <rPh sb="1" eb="3">
      <t>カイゴ</t>
    </rPh>
    <rPh sb="6" eb="7">
      <t>トウ</t>
    </rPh>
    <rPh sb="7" eb="9">
      <t>ジョウキン</t>
    </rPh>
    <rPh sb="9" eb="11">
      <t>カンサン</t>
    </rPh>
    <phoneticPr fontId="1"/>
  </si>
  <si>
    <t>職名・氏名</t>
    <rPh sb="0" eb="2">
      <t>ショクメイ</t>
    </rPh>
    <rPh sb="3" eb="5">
      <t>シメイ</t>
    </rPh>
    <phoneticPr fontId="1"/>
  </si>
  <si>
    <t>配置日</t>
    <rPh sb="0" eb="2">
      <t>ハイチ</t>
    </rPh>
    <rPh sb="2" eb="3">
      <t>ヒ</t>
    </rPh>
    <phoneticPr fontId="1"/>
  </si>
  <si>
    <t>(１) 災害対策推進員の設置状況</t>
    <rPh sb="4" eb="6">
      <t>サイガイ</t>
    </rPh>
    <rPh sb="6" eb="8">
      <t>タイサク</t>
    </rPh>
    <rPh sb="8" eb="11">
      <t>スイシンイン</t>
    </rPh>
    <rPh sb="12" eb="14">
      <t>セッチ</t>
    </rPh>
    <rPh sb="14" eb="16">
      <t>ジョウキョウ</t>
    </rPh>
    <phoneticPr fontId="4"/>
  </si>
  <si>
    <t>(2) 地域防災組織との連携の状況</t>
    <rPh sb="4" eb="6">
      <t>チイキ</t>
    </rPh>
    <rPh sb="6" eb="8">
      <t>ボウサイ</t>
    </rPh>
    <rPh sb="8" eb="10">
      <t>ソシキ</t>
    </rPh>
    <rPh sb="12" eb="14">
      <t>レンケイ</t>
    </rPh>
    <rPh sb="15" eb="17">
      <t>ジョウキョウ</t>
    </rPh>
    <phoneticPr fontId="4"/>
  </si>
  <si>
    <t>⑨　　〃　　勤務時間数計</t>
    <rPh sb="6" eb="8">
      <t>キンム</t>
    </rPh>
    <rPh sb="8" eb="11">
      <t>ジカンスウ</t>
    </rPh>
    <rPh sb="11" eb="12">
      <t>ケイ</t>
    </rPh>
    <phoneticPr fontId="1"/>
  </si>
  <si>
    <t>(注)　１．　常勤の職員については、勤務した暦月について、○を記入すること。</t>
    <rPh sb="1" eb="2">
      <t>チュウ</t>
    </rPh>
    <rPh sb="7" eb="9">
      <t>ジョウキン</t>
    </rPh>
    <rPh sb="10" eb="12">
      <t>ショクイン</t>
    </rPh>
    <rPh sb="18" eb="20">
      <t>キンム</t>
    </rPh>
    <rPh sb="22" eb="23">
      <t>レキ</t>
    </rPh>
    <rPh sb="23" eb="24">
      <t>ツキ</t>
    </rPh>
    <rPh sb="31" eb="33">
      <t>キニュウ</t>
    </rPh>
    <phoneticPr fontId="1"/>
  </si>
  <si>
    <t>　   　２．　月の途中で採用又は退職した職員については、△を記入し、備考欄にその日付を記入すること。</t>
    <rPh sb="8" eb="9">
      <t>ツキ</t>
    </rPh>
    <rPh sb="10" eb="12">
      <t>トチュウ</t>
    </rPh>
    <rPh sb="13" eb="15">
      <t>サイヨウ</t>
    </rPh>
    <rPh sb="15" eb="16">
      <t>マタ</t>
    </rPh>
    <rPh sb="17" eb="19">
      <t>タイショク</t>
    </rPh>
    <rPh sb="21" eb="23">
      <t>ショクイン</t>
    </rPh>
    <rPh sb="31" eb="33">
      <t>キニュウ</t>
    </rPh>
    <rPh sb="35" eb="38">
      <t>ビコウラン</t>
    </rPh>
    <rPh sb="41" eb="43">
      <t>ヒヅケ</t>
    </rPh>
    <rPh sb="44" eb="46">
      <t>キニュウ</t>
    </rPh>
    <phoneticPr fontId="1"/>
  </si>
  <si>
    <t>　　 　３．　長期休暇の職員については、備考欄に理由及び期間を記載し、暦月全日休暇の月には×を記入すること。</t>
    <rPh sb="7" eb="9">
      <t>チョウキ</t>
    </rPh>
    <rPh sb="9" eb="11">
      <t>キュウカ</t>
    </rPh>
    <rPh sb="12" eb="13">
      <t>ショク</t>
    </rPh>
    <rPh sb="13" eb="14">
      <t>イン</t>
    </rPh>
    <rPh sb="20" eb="22">
      <t>ビコウ</t>
    </rPh>
    <rPh sb="22" eb="23">
      <t>ラン</t>
    </rPh>
    <rPh sb="24" eb="26">
      <t>リユウ</t>
    </rPh>
    <rPh sb="26" eb="27">
      <t>オヨ</t>
    </rPh>
    <rPh sb="28" eb="30">
      <t>キカン</t>
    </rPh>
    <rPh sb="31" eb="33">
      <t>キサイ</t>
    </rPh>
    <rPh sb="35" eb="36">
      <t>レキ</t>
    </rPh>
    <rPh sb="36" eb="37">
      <t>ゲツ</t>
    </rPh>
    <rPh sb="37" eb="38">
      <t>ゼン</t>
    </rPh>
    <rPh sb="38" eb="39">
      <t>ニチ</t>
    </rPh>
    <rPh sb="39" eb="41">
      <t>キュウカ</t>
    </rPh>
    <rPh sb="42" eb="43">
      <t>ツキ</t>
    </rPh>
    <rPh sb="47" eb="49">
      <t>キニュウ</t>
    </rPh>
    <phoneticPr fontId="1"/>
  </si>
  <si>
    <t>　　 　４．　パート職員については、暦月ごとの総勤務時間数を記入すること。</t>
    <rPh sb="10" eb="12">
      <t>ショクイン</t>
    </rPh>
    <rPh sb="18" eb="19">
      <t>レキ</t>
    </rPh>
    <rPh sb="19" eb="20">
      <t>ゲツ</t>
    </rPh>
    <rPh sb="23" eb="24">
      <t>ソウ</t>
    </rPh>
    <rPh sb="24" eb="26">
      <t>キンム</t>
    </rPh>
    <rPh sb="26" eb="29">
      <t>ジカンスウ</t>
    </rPh>
    <rPh sb="30" eb="32">
      <t>キニュウ</t>
    </rPh>
    <phoneticPr fontId="1"/>
  </si>
  <si>
    <t>　　 　５．　パート職員の勤務時間数の合計を、次の算式により常勤換算し、④⑧各欄に記入すること。</t>
    <rPh sb="10" eb="12">
      <t>ショクイン</t>
    </rPh>
    <rPh sb="13" eb="15">
      <t>キンム</t>
    </rPh>
    <rPh sb="15" eb="18">
      <t>ジカンスウ</t>
    </rPh>
    <rPh sb="19" eb="21">
      <t>ゴウケイ</t>
    </rPh>
    <rPh sb="23" eb="24">
      <t>ツギ</t>
    </rPh>
    <rPh sb="25" eb="27">
      <t>サンシキ</t>
    </rPh>
    <rPh sb="30" eb="32">
      <t>ジョウキン</t>
    </rPh>
    <rPh sb="32" eb="34">
      <t>カンサン</t>
    </rPh>
    <rPh sb="38" eb="39">
      <t>カク</t>
    </rPh>
    <rPh sb="39" eb="40">
      <t>ラン</t>
    </rPh>
    <rPh sb="41" eb="43">
      <t>キニュウ</t>
    </rPh>
    <phoneticPr fontId="1"/>
  </si>
  <si>
    <t>氏　　名</t>
    <rPh sb="0" eb="1">
      <t>シ</t>
    </rPh>
    <rPh sb="3" eb="4">
      <t>メイ</t>
    </rPh>
    <phoneticPr fontId="1"/>
  </si>
  <si>
    <t>備　　考</t>
    <rPh sb="0" eb="1">
      <t>ソナエ</t>
    </rPh>
    <rPh sb="3" eb="4">
      <t>コウ</t>
    </rPh>
    <phoneticPr fontId="1"/>
  </si>
  <si>
    <t>合　　　　計</t>
    <rPh sb="0" eb="1">
      <t>ゴウ</t>
    </rPh>
    <rPh sb="5" eb="6">
      <t>ケイ</t>
    </rPh>
    <phoneticPr fontId="1"/>
  </si>
  <si>
    <t>機能訓練加算対象看護職員は記入しないこと。</t>
    <rPh sb="0" eb="2">
      <t>キノウ</t>
    </rPh>
    <rPh sb="2" eb="4">
      <t>クンレン</t>
    </rPh>
    <rPh sb="4" eb="6">
      <t>カサン</t>
    </rPh>
    <rPh sb="6" eb="8">
      <t>タイショウ</t>
    </rPh>
    <rPh sb="8" eb="10">
      <t>カンゴ</t>
    </rPh>
    <rPh sb="10" eb="12">
      <t>ショクイン</t>
    </rPh>
    <rPh sb="13" eb="15">
      <t>キニュウ</t>
    </rPh>
    <phoneticPr fontId="1"/>
  </si>
  <si>
    <t xml:space="preserve"> 機能訓練加算対象看護職員は記入しないこと。</t>
    <rPh sb="1" eb="3">
      <t>キノウ</t>
    </rPh>
    <rPh sb="3" eb="5">
      <t>クンレン</t>
    </rPh>
    <rPh sb="5" eb="7">
      <t>カサン</t>
    </rPh>
    <rPh sb="7" eb="9">
      <t>タイショウ</t>
    </rPh>
    <rPh sb="9" eb="11">
      <t>カンゴ</t>
    </rPh>
    <rPh sb="11" eb="13">
      <t>ショクイン</t>
    </rPh>
    <rPh sb="14" eb="16">
      <t>キニュウ</t>
    </rPh>
    <phoneticPr fontId="1"/>
  </si>
  <si>
    <t>苦情発生年月日</t>
    <rPh sb="0" eb="2">
      <t>クジョウ</t>
    </rPh>
    <rPh sb="2" eb="4">
      <t>ハッセイ</t>
    </rPh>
    <rPh sb="4" eb="7">
      <t>ネンガッピ</t>
    </rPh>
    <phoneticPr fontId="1"/>
  </si>
  <si>
    <t>苦情申出者</t>
    <rPh sb="0" eb="2">
      <t>クジョウ</t>
    </rPh>
    <rPh sb="2" eb="3">
      <t>モウ</t>
    </rPh>
    <rPh sb="3" eb="4">
      <t>デ</t>
    </rPh>
    <rPh sb="4" eb="5">
      <t>シャ</t>
    </rPh>
    <phoneticPr fontId="1"/>
  </si>
  <si>
    <t>苦情処理完了年月日</t>
    <rPh sb="0" eb="2">
      <t>クジョウ</t>
    </rPh>
    <rPh sb="2" eb="4">
      <t>ショリ</t>
    </rPh>
    <rPh sb="4" eb="6">
      <t>カンリョウ</t>
    </rPh>
    <rPh sb="6" eb="7">
      <t>ネン</t>
    </rPh>
    <rPh sb="7" eb="8">
      <t>ガツ</t>
    </rPh>
    <rPh sb="8" eb="9">
      <t>ヒ</t>
    </rPh>
    <phoneticPr fontId="1"/>
  </si>
  <si>
    <t>対　応　者</t>
    <rPh sb="0" eb="1">
      <t>タイ</t>
    </rPh>
    <rPh sb="2" eb="3">
      <t>オウ</t>
    </rPh>
    <rPh sb="4" eb="5">
      <t>シャ</t>
    </rPh>
    <phoneticPr fontId="1"/>
  </si>
  <si>
    <t>職　種</t>
    <rPh sb="0" eb="1">
      <t>ショク</t>
    </rPh>
    <rPh sb="2" eb="3">
      <t>タネ</t>
    </rPh>
    <phoneticPr fontId="1"/>
  </si>
  <si>
    <t>苦　情　の　内　容</t>
    <rPh sb="0" eb="1">
      <t>ク</t>
    </rPh>
    <rPh sb="2" eb="3">
      <t>ジョウ</t>
    </rPh>
    <rPh sb="6" eb="7">
      <t>ナイ</t>
    </rPh>
    <rPh sb="8" eb="9">
      <t>カタチ</t>
    </rPh>
    <phoneticPr fontId="1"/>
  </si>
  <si>
    <t>苦 情 処 理 の 方 法</t>
    <rPh sb="0" eb="1">
      <t>ク</t>
    </rPh>
    <rPh sb="2" eb="3">
      <t>ジョウ</t>
    </rPh>
    <rPh sb="4" eb="5">
      <t>トコロ</t>
    </rPh>
    <rPh sb="6" eb="7">
      <t>リ</t>
    </rPh>
    <rPh sb="10" eb="11">
      <t>ホウ</t>
    </rPh>
    <rPh sb="12" eb="13">
      <t>ホウ</t>
    </rPh>
    <phoneticPr fontId="1"/>
  </si>
  <si>
    <t>人</t>
    <rPh sb="0" eb="1">
      <t>ニン</t>
    </rPh>
    <phoneticPr fontId="1"/>
  </si>
  <si>
    <t>診 　　療　 　科　　目</t>
    <rPh sb="0" eb="5">
      <t>シンリョウ</t>
    </rPh>
    <rPh sb="8" eb="12">
      <t>カモク</t>
    </rPh>
    <phoneticPr fontId="4"/>
  </si>
  <si>
    <r>
      <t>　 2.　居室については、それぞれの</t>
    </r>
    <r>
      <rPr>
        <u/>
        <sz val="9"/>
        <rFont val="ＭＳ Ｐ明朝"/>
        <family val="1"/>
        <charset val="128"/>
      </rPr>
      <t>定員数</t>
    </r>
    <r>
      <rPr>
        <sz val="9"/>
        <rFont val="ＭＳ Ｐ明朝"/>
        <family val="1"/>
        <charset val="128"/>
      </rPr>
      <t>と</t>
    </r>
    <r>
      <rPr>
        <u/>
        <sz val="9"/>
        <rFont val="ＭＳ Ｐ明朝"/>
        <family val="1"/>
        <charset val="128"/>
      </rPr>
      <t>居室面積</t>
    </r>
    <r>
      <rPr>
        <sz val="9"/>
        <rFont val="ＭＳ Ｐ明朝"/>
        <family val="1"/>
        <charset val="128"/>
      </rPr>
      <t>を記載して下さい。</t>
    </r>
    <rPh sb="5" eb="7">
      <t>キョシツ</t>
    </rPh>
    <rPh sb="18" eb="21">
      <t>テイインスウ</t>
    </rPh>
    <rPh sb="22" eb="24">
      <t>キョシツ</t>
    </rPh>
    <rPh sb="24" eb="26">
      <t>メンセキ</t>
    </rPh>
    <rPh sb="27" eb="29">
      <t>キサイ</t>
    </rPh>
    <rPh sb="31" eb="32">
      <t>クダ</t>
    </rPh>
    <phoneticPr fontId="1"/>
  </si>
  <si>
    <t>救助訓練</t>
    <rPh sb="0" eb="2">
      <t>キュウジョ</t>
    </rPh>
    <rPh sb="2" eb="4">
      <t>クンレン</t>
    </rPh>
    <phoneticPr fontId="4"/>
  </si>
  <si>
    <t>通報訓練</t>
    <rPh sb="0" eb="2">
      <t>ツウホウ</t>
    </rPh>
    <rPh sb="2" eb="4">
      <t>クンレン</t>
    </rPh>
    <phoneticPr fontId="4"/>
  </si>
  <si>
    <t>消火訓練</t>
    <rPh sb="0" eb="2">
      <t>ショウカ</t>
    </rPh>
    <rPh sb="2" eb="4">
      <t>クンレン</t>
    </rPh>
    <phoneticPr fontId="4"/>
  </si>
  <si>
    <t>　緊急時連絡網等の整備</t>
    <rPh sb="1" eb="3">
      <t>キンキュウ</t>
    </rPh>
    <rPh sb="3" eb="4">
      <t>ジ</t>
    </rPh>
    <rPh sb="4" eb="7">
      <t>レンラクモウ</t>
    </rPh>
    <rPh sb="7" eb="8">
      <t>トウ</t>
    </rPh>
    <rPh sb="9" eb="11">
      <t>セイビ</t>
    </rPh>
    <phoneticPr fontId="4"/>
  </si>
  <si>
    <t>&lt;資料作成上の留意事項&gt;</t>
    <rPh sb="3" eb="6">
      <t>サクセイジョウ</t>
    </rPh>
    <rPh sb="7" eb="9">
      <t>リュウイ</t>
    </rPh>
    <rPh sb="9" eb="11">
      <t>ジコウ</t>
    </rPh>
    <phoneticPr fontId="1"/>
  </si>
  <si>
    <t>（１）発生した介護事故</t>
    <rPh sb="3" eb="5">
      <t>ハッセイ</t>
    </rPh>
    <rPh sb="7" eb="9">
      <t>カイゴ</t>
    </rPh>
    <rPh sb="9" eb="11">
      <t>ジコ</t>
    </rPh>
    <phoneticPr fontId="1"/>
  </si>
  <si>
    <t>看護職員</t>
    <rPh sb="0" eb="1">
      <t>ミ</t>
    </rPh>
    <rPh sb="1" eb="2">
      <t>マモル</t>
    </rPh>
    <rPh sb="2" eb="4">
      <t>ショクイン</t>
    </rPh>
    <phoneticPr fontId="1"/>
  </si>
  <si>
    <t>区　分</t>
    <rPh sb="0" eb="3">
      <t>クブン</t>
    </rPh>
    <phoneticPr fontId="4"/>
  </si>
  <si>
    <t>実施回数</t>
    <rPh sb="0" eb="2">
      <t>ジッシ</t>
    </rPh>
    <rPh sb="2" eb="4">
      <t>カイスウ</t>
    </rPh>
    <phoneticPr fontId="4"/>
  </si>
  <si>
    <t>実施月</t>
    <rPh sb="0" eb="2">
      <t>ジッシ</t>
    </rPh>
    <rPh sb="2" eb="3">
      <t>ツキ</t>
    </rPh>
    <phoneticPr fontId="4"/>
  </si>
  <si>
    <t>消防署への
事前届出</t>
    <rPh sb="0" eb="3">
      <t>ショウボウショ</t>
    </rPh>
    <rPh sb="6" eb="8">
      <t>ジゼン</t>
    </rPh>
    <rPh sb="8" eb="10">
      <t>トドケデ</t>
    </rPh>
    <phoneticPr fontId="4"/>
  </si>
  <si>
    <t>消防署
の立会</t>
    <rPh sb="0" eb="3">
      <t>ショウボウショ</t>
    </rPh>
    <rPh sb="5" eb="7">
      <t>タチアイ</t>
    </rPh>
    <phoneticPr fontId="4"/>
  </si>
  <si>
    <t>記　録</t>
    <rPh sb="0" eb="3">
      <t>キロク</t>
    </rPh>
    <phoneticPr fontId="4"/>
  </si>
  <si>
    <t>避難訓練</t>
    <rPh sb="0" eb="2">
      <t>ヒナン</t>
    </rPh>
    <rPh sb="2" eb="4">
      <t>クンレン</t>
    </rPh>
    <phoneticPr fontId="4"/>
  </si>
  <si>
    <t xml:space="preserve"> 　3.　併設施設がある場合は、その施設の平面図を位置関係がわかるよ</t>
    <rPh sb="5" eb="7">
      <t>ヘイセツ</t>
    </rPh>
    <rPh sb="7" eb="9">
      <t>シセツ</t>
    </rPh>
    <rPh sb="12" eb="14">
      <t>バアイ</t>
    </rPh>
    <rPh sb="18" eb="20">
      <t>シセツ</t>
    </rPh>
    <rPh sb="21" eb="24">
      <t>ヘイメンズ</t>
    </rPh>
    <rPh sb="25" eb="27">
      <t>イチ</t>
    </rPh>
    <rPh sb="27" eb="29">
      <t>カンケイ</t>
    </rPh>
    <phoneticPr fontId="1"/>
  </si>
  <si>
    <t>　　　うにして添付して下さい。</t>
    <rPh sb="7" eb="9">
      <t>テンプ</t>
    </rPh>
    <rPh sb="11" eb="12">
      <t>クダ</t>
    </rPh>
    <phoneticPr fontId="1"/>
  </si>
  <si>
    <t>　　　の位置関係がわかるような平面図を添付して下さい。</t>
    <rPh sb="4" eb="6">
      <t>イチ</t>
    </rPh>
    <rPh sb="6" eb="8">
      <t>カンケイ</t>
    </rPh>
    <rPh sb="15" eb="18">
      <t>ヘイメンズ</t>
    </rPh>
    <rPh sb="19" eb="21">
      <t>テンプ</t>
    </rPh>
    <rPh sb="23" eb="24">
      <t>クダ</t>
    </rPh>
    <phoneticPr fontId="1"/>
  </si>
  <si>
    <t>４月</t>
    <rPh sb="1" eb="2">
      <t>ガツ</t>
    </rPh>
    <phoneticPr fontId="1"/>
  </si>
  <si>
    <t>５月</t>
  </si>
  <si>
    <t>６月</t>
  </si>
  <si>
    <t>７月</t>
  </si>
  <si>
    <t>８月</t>
  </si>
  <si>
    <t>９月</t>
  </si>
  <si>
    <t>施　設　長</t>
    <rPh sb="0" eb="1">
      <t>ホドコ</t>
    </rPh>
    <rPh sb="2" eb="3">
      <t>セツ</t>
    </rPh>
    <rPh sb="4" eb="5">
      <t>チョウ</t>
    </rPh>
    <phoneticPr fontId="1"/>
  </si>
  <si>
    <t>事　務　員</t>
    <rPh sb="0" eb="1">
      <t>コト</t>
    </rPh>
    <rPh sb="2" eb="3">
      <t>ツトム</t>
    </rPh>
    <rPh sb="4" eb="5">
      <t>イン</t>
    </rPh>
    <phoneticPr fontId="1"/>
  </si>
  <si>
    <t>※　職種欄には、生活相談員、介護職員、理学療法士等、指定基準上の人員基準の職種を記入すること。　苦情申出者欄には、利用者、家族、介護支援専門員等、申出者の種別を記入すること。</t>
    <rPh sb="2" eb="4">
      <t>ショクシュ</t>
    </rPh>
    <rPh sb="4" eb="5">
      <t>ラン</t>
    </rPh>
    <rPh sb="8" eb="10">
      <t>セイカツ</t>
    </rPh>
    <rPh sb="10" eb="13">
      <t>ソウダンイン</t>
    </rPh>
    <rPh sb="14" eb="16">
      <t>カイゴ</t>
    </rPh>
    <rPh sb="16" eb="18">
      <t>ショクイン</t>
    </rPh>
    <rPh sb="19" eb="21">
      <t>リガク</t>
    </rPh>
    <rPh sb="21" eb="24">
      <t>リョウホウシ</t>
    </rPh>
    <rPh sb="24" eb="25">
      <t>トウ</t>
    </rPh>
    <rPh sb="26" eb="28">
      <t>シテイ</t>
    </rPh>
    <rPh sb="28" eb="30">
      <t>キジュン</t>
    </rPh>
    <rPh sb="30" eb="31">
      <t>ジョウ</t>
    </rPh>
    <rPh sb="32" eb="34">
      <t>ジンイン</t>
    </rPh>
    <rPh sb="34" eb="36">
      <t>キジュン</t>
    </rPh>
    <rPh sb="37" eb="39">
      <t>ショクシュ</t>
    </rPh>
    <rPh sb="40" eb="42">
      <t>キニュウ</t>
    </rPh>
    <rPh sb="48" eb="50">
      <t>クジョウ</t>
    </rPh>
    <rPh sb="50" eb="51">
      <t>モウ</t>
    </rPh>
    <rPh sb="51" eb="52">
      <t>デ</t>
    </rPh>
    <rPh sb="52" eb="53">
      <t>シャ</t>
    </rPh>
    <rPh sb="53" eb="54">
      <t>ラン</t>
    </rPh>
    <rPh sb="57" eb="60">
      <t>リヨウシャ</t>
    </rPh>
    <rPh sb="61" eb="63">
      <t>カゾク</t>
    </rPh>
    <rPh sb="64" eb="66">
      <t>カイゴ</t>
    </rPh>
    <rPh sb="66" eb="68">
      <t>シエン</t>
    </rPh>
    <rPh sb="68" eb="71">
      <t>センモンイン</t>
    </rPh>
    <rPh sb="71" eb="72">
      <t>トウ</t>
    </rPh>
    <rPh sb="73" eb="74">
      <t>モウ</t>
    </rPh>
    <rPh sb="74" eb="75">
      <t>デ</t>
    </rPh>
    <rPh sb="75" eb="76">
      <t>シャ</t>
    </rPh>
    <rPh sb="77" eb="79">
      <t>シュベツ</t>
    </rPh>
    <rPh sb="80" eb="82">
      <t>キニュウ</t>
    </rPh>
    <phoneticPr fontId="1"/>
  </si>
  <si>
    <t>　①　本年度の運営方針の基本</t>
    <rPh sb="3" eb="4">
      <t>ホン</t>
    </rPh>
    <rPh sb="4" eb="6">
      <t>ネンド</t>
    </rPh>
    <rPh sb="7" eb="9">
      <t>ウンエイ</t>
    </rPh>
    <rPh sb="9" eb="11">
      <t>ホウシン</t>
    </rPh>
    <rPh sb="12" eb="14">
      <t>キホン</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</si>
  <si>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</si>
  <si>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記</t>
    <rPh sb="0" eb="1">
      <t>キ</t>
    </rPh>
    <phoneticPr fontId="1"/>
  </si>
  <si>
    <t>載</t>
    <rPh sb="0" eb="1">
      <t>ミツル</t>
    </rPh>
    <phoneticPr fontId="1"/>
  </si>
  <si>
    <t>例</t>
    <rPh sb="0" eb="1">
      <t>レイ</t>
    </rPh>
    <phoneticPr fontId="1"/>
  </si>
  <si>
    <t>居室　　　　　○人○○㎡</t>
    <rPh sb="0" eb="2">
      <t>キョシツ</t>
    </rPh>
    <rPh sb="8" eb="9">
      <t>ニン</t>
    </rPh>
    <phoneticPr fontId="1"/>
  </si>
  <si>
    <t>居室　　　　　○人　　　　　○○㎡</t>
    <rPh sb="0" eb="2">
      <t>キョシツ</t>
    </rPh>
    <rPh sb="8" eb="9">
      <t>ニン</t>
    </rPh>
    <phoneticPr fontId="1"/>
  </si>
  <si>
    <r>
      <t>　　　３．施設で作成している</t>
    </r>
    <r>
      <rPr>
        <b/>
        <u/>
        <sz val="9"/>
        <rFont val="ＭＳ Ｐゴシック"/>
        <family val="3"/>
        <charset val="128"/>
      </rPr>
      <t>調書提出直近前１箇月の施設職員のシフト表（勤務割表）の写しを必ず添付</t>
    </r>
    <r>
      <rPr>
        <u/>
        <sz val="9"/>
        <rFont val="ＭＳ Ｐゴシック"/>
        <family val="3"/>
        <charset val="128"/>
      </rPr>
      <t>すること。</t>
    </r>
    <phoneticPr fontId="1"/>
  </si>
  <si>
    <t>（注）１．本表は、施設又は事業ごとに職種別の勤務時間について記入し、施設（事業：特養、デイ）毎に全職員の勤務体制が分かるようにできるだけ一表で作成すること。</t>
    <rPh sb="40" eb="42">
      <t>トクヨウ</t>
    </rPh>
    <rPh sb="57" eb="58">
      <t>ワ</t>
    </rPh>
    <rPh sb="68" eb="69">
      <t>イチ</t>
    </rPh>
    <rPh sb="69" eb="70">
      <t>ピョウ</t>
    </rPh>
    <rPh sb="71" eb="73">
      <t>サクセイ</t>
    </rPh>
    <phoneticPr fontId="1"/>
  </si>
  <si>
    <t>　(２) 建物設備の状況</t>
    <rPh sb="5" eb="7">
      <t>タテモノ</t>
    </rPh>
    <rPh sb="7" eb="9">
      <t>セツビ</t>
    </rPh>
    <rPh sb="10" eb="12">
      <t>ジョウキョウ</t>
    </rPh>
    <phoneticPr fontId="1"/>
  </si>
  <si>
    <t>今年度</t>
    <rPh sb="0" eb="3">
      <t>コンネンド</t>
    </rPh>
    <phoneticPr fontId="1"/>
  </si>
  <si>
    <t>　第２表－２　今年度看護・介護職員月別勤務状況　</t>
    <rPh sb="1" eb="2">
      <t>ダイ</t>
    </rPh>
    <rPh sb="3" eb="4">
      <t>ヒョウ</t>
    </rPh>
    <rPh sb="7" eb="8">
      <t>イマ</t>
    </rPh>
    <rPh sb="10" eb="12">
      <t>カンゴ</t>
    </rPh>
    <phoneticPr fontId="1"/>
  </si>
  <si>
    <t xml:space="preserve">     　　年　　月　　日</t>
    <rPh sb="7" eb="8">
      <t>ネン</t>
    </rPh>
    <rPh sb="10" eb="11">
      <t>ツキ</t>
    </rPh>
    <rPh sb="13" eb="14">
      <t>ヒ</t>
    </rPh>
    <phoneticPr fontId="1"/>
  </si>
  <si>
    <t xml:space="preserve">    　　年　　月　　日</t>
    <rPh sb="6" eb="7">
      <t>ネン</t>
    </rPh>
    <rPh sb="9" eb="10">
      <t>ツキ</t>
    </rPh>
    <rPh sb="12" eb="13">
      <t>ヒ</t>
    </rPh>
    <phoneticPr fontId="1"/>
  </si>
  <si>
    <t>［        　　年　　月　　日］</t>
    <rPh sb="11" eb="12">
      <t>ネン</t>
    </rPh>
    <rPh sb="14" eb="15">
      <t>ガツ</t>
    </rPh>
    <rPh sb="17" eb="18">
      <t>ヒ</t>
    </rPh>
    <phoneticPr fontId="1"/>
  </si>
  <si>
    <t>　　短期入所生活介護</t>
    <rPh sb="2" eb="4">
      <t>タンキ</t>
    </rPh>
    <rPh sb="4" eb="6">
      <t>ニュウショ</t>
    </rPh>
    <rPh sb="6" eb="8">
      <t>セイカツ</t>
    </rPh>
    <rPh sb="8" eb="10">
      <t>カイゴ</t>
    </rPh>
    <phoneticPr fontId="1"/>
  </si>
  <si>
    <t>　　　　（短期入所生活介護）</t>
    <rPh sb="5" eb="7">
      <t>タンキ</t>
    </rPh>
    <rPh sb="7" eb="9">
      <t>ニュウショ</t>
    </rPh>
    <rPh sb="9" eb="11">
      <t>セイカツ</t>
    </rPh>
    <rPh sb="11" eb="13">
      <t>カイゴ</t>
    </rPh>
    <phoneticPr fontId="1"/>
  </si>
  <si>
    <t>イ</t>
    <phoneticPr fontId="1"/>
  </si>
  <si>
    <t>予防対策</t>
    <rPh sb="0" eb="2">
      <t>ヨボウ</t>
    </rPh>
    <rPh sb="2" eb="4">
      <t>タイサク</t>
    </rPh>
    <phoneticPr fontId="1"/>
  </si>
  <si>
    <t>ウ</t>
    <phoneticPr fontId="1"/>
  </si>
  <si>
    <t>発生状況</t>
    <rPh sb="0" eb="2">
      <t>ハッセイ</t>
    </rPh>
    <rPh sb="2" eb="4">
      <t>ジョウキョウ</t>
    </rPh>
    <phoneticPr fontId="1"/>
  </si>
  <si>
    <t>感染症名</t>
    <rPh sb="0" eb="2">
      <t>カンセン</t>
    </rPh>
    <rPh sb="2" eb="3">
      <t>ショウ</t>
    </rPh>
    <rPh sb="3" eb="4">
      <t>メイ</t>
    </rPh>
    <phoneticPr fontId="1"/>
  </si>
  <si>
    <t>感染者数</t>
    <rPh sb="0" eb="3">
      <t>カンセンシャ</t>
    </rPh>
    <rPh sb="3" eb="4">
      <t>スウ</t>
    </rPh>
    <phoneticPr fontId="1"/>
  </si>
  <si>
    <t>措置の状況等</t>
    <rPh sb="0" eb="2">
      <t>ソチ</t>
    </rPh>
    <rPh sb="3" eb="5">
      <t>ジョウキョウ</t>
    </rPh>
    <rPh sb="5" eb="6">
      <t>トウ</t>
    </rPh>
    <phoneticPr fontId="1"/>
  </si>
  <si>
    <t>前年度　　予防接種実績</t>
    <rPh sb="0" eb="1">
      <t>マエ</t>
    </rPh>
    <rPh sb="1" eb="2">
      <t>トシ</t>
    </rPh>
    <rPh sb="2" eb="3">
      <t>ド</t>
    </rPh>
    <rPh sb="5" eb="7">
      <t>ヨボウ</t>
    </rPh>
    <rPh sb="7" eb="9">
      <t>セッシュ</t>
    </rPh>
    <rPh sb="9" eb="11">
      <t>ジッセキ</t>
    </rPh>
    <phoneticPr fontId="1"/>
  </si>
  <si>
    <t>本年度　　予防接種予定</t>
    <rPh sb="0" eb="1">
      <t>ホン</t>
    </rPh>
    <rPh sb="1" eb="2">
      <t>トシ</t>
    </rPh>
    <rPh sb="2" eb="3">
      <t>ド</t>
    </rPh>
    <rPh sb="5" eb="7">
      <t>ヨボウ</t>
    </rPh>
    <rPh sb="7" eb="9">
      <t>セッシュ</t>
    </rPh>
    <rPh sb="9" eb="11">
      <t>ヨテイ</t>
    </rPh>
    <phoneticPr fontId="1"/>
  </si>
  <si>
    <t>　(１)常勤医師の勤務状況</t>
    <rPh sb="4" eb="6">
      <t>ジョウキン</t>
    </rPh>
    <rPh sb="6" eb="8">
      <t>イシ</t>
    </rPh>
    <rPh sb="9" eb="11">
      <t>キンム</t>
    </rPh>
    <rPh sb="11" eb="13">
      <t>ジョウキョウ</t>
    </rPh>
    <phoneticPr fontId="4"/>
  </si>
  <si>
    <t>[        　　年　　月　　日現在]</t>
    <rPh sb="11" eb="12">
      <t>ネン</t>
    </rPh>
    <rPh sb="14" eb="15">
      <t>ツキ</t>
    </rPh>
    <rPh sb="17" eb="18">
      <t>ヒ</t>
    </rPh>
    <rPh sb="18" eb="20">
      <t>ゲンザイ</t>
    </rPh>
    <phoneticPr fontId="4"/>
  </si>
  <si>
    <t>保 険 請 求 の 有 無</t>
    <rPh sb="0" eb="3">
      <t>ホケン</t>
    </rPh>
    <rPh sb="4" eb="7">
      <t>セイキュウ</t>
    </rPh>
    <rPh sb="10" eb="13">
      <t>ウム</t>
    </rPh>
    <phoneticPr fontId="4"/>
  </si>
  <si>
    <t>　(２)兼任（嘱託）医師の勤務状況</t>
    <rPh sb="4" eb="6">
      <t>ケンニン</t>
    </rPh>
    <rPh sb="7" eb="9">
      <t>ショクタク</t>
    </rPh>
    <rPh sb="10" eb="12">
      <t>イシ</t>
    </rPh>
    <rPh sb="13" eb="15">
      <t>キンム</t>
    </rPh>
    <rPh sb="15" eb="17">
      <t>ジョウキョウ</t>
    </rPh>
    <phoneticPr fontId="4"/>
  </si>
  <si>
    <t>[           　　年　　月　　日現在]</t>
    <rPh sb="14" eb="15">
      <t>ネン</t>
    </rPh>
    <rPh sb="17" eb="18">
      <t>ツキ</t>
    </rPh>
    <rPh sb="20" eb="21">
      <t>ヒ</t>
    </rPh>
    <rPh sb="21" eb="23">
      <t>ゲンザイ</t>
    </rPh>
    <phoneticPr fontId="4"/>
  </si>
  <si>
    <t>医 　療 　機 　関 　名</t>
    <rPh sb="0" eb="4">
      <t>イリョウ</t>
    </rPh>
    <rPh sb="6" eb="13">
      <t>キカンメイ</t>
    </rPh>
    <phoneticPr fontId="4"/>
  </si>
  <si>
    <t>嘱託契約の有無</t>
    <rPh sb="0" eb="2">
      <t>ショクタク</t>
    </rPh>
    <rPh sb="2" eb="4">
      <t>ケイヤク</t>
    </rPh>
    <rPh sb="5" eb="7">
      <t>ウム</t>
    </rPh>
    <phoneticPr fontId="4"/>
  </si>
  <si>
    <t>運営規程</t>
    <rPh sb="0" eb="2">
      <t>ウンエイ</t>
    </rPh>
    <rPh sb="2" eb="4">
      <t>キテイ</t>
    </rPh>
    <phoneticPr fontId="1"/>
  </si>
  <si>
    <t>　　  【 添付書類 】</t>
    <rPh sb="6" eb="8">
      <t>テンプ</t>
    </rPh>
    <rPh sb="8" eb="10">
      <t>ショルイ</t>
    </rPh>
    <phoneticPr fontId="1"/>
  </si>
  <si>
    <t>　４．　自己点検シートは、「前年度」までの実績で記入して下さい。</t>
    <rPh sb="4" eb="6">
      <t>ジコ</t>
    </rPh>
    <rPh sb="6" eb="8">
      <t>テンケン</t>
    </rPh>
    <rPh sb="14" eb="17">
      <t>ゼンネンド</t>
    </rPh>
    <rPh sb="21" eb="23">
      <t>ジッセキ</t>
    </rPh>
    <rPh sb="24" eb="26">
      <t>キニュウ</t>
    </rPh>
    <rPh sb="28" eb="29">
      <t>クダ</t>
    </rPh>
    <phoneticPr fontId="1"/>
  </si>
  <si>
    <t>指定年月日</t>
    <rPh sb="0" eb="2">
      <t>シテイ</t>
    </rPh>
    <rPh sb="2" eb="3">
      <t>ネン</t>
    </rPh>
    <rPh sb="3" eb="4">
      <t>ガツ</t>
    </rPh>
    <rPh sb="4" eb="5">
      <t>ヒ</t>
    </rPh>
    <phoneticPr fontId="1"/>
  </si>
  <si>
    <t>定員</t>
    <rPh sb="0" eb="2">
      <t>テイイン</t>
    </rPh>
    <phoneticPr fontId="1"/>
  </si>
  <si>
    <t>　看護・介護職員月別勤務状況　（前年度）</t>
    <rPh sb="1" eb="3">
      <t>カンゴ</t>
    </rPh>
    <rPh sb="4" eb="6">
      <t>カイゴ</t>
    </rPh>
    <rPh sb="6" eb="8">
      <t>ショクイン</t>
    </rPh>
    <rPh sb="8" eb="10">
      <t>ツキベツ</t>
    </rPh>
    <rPh sb="10" eb="12">
      <t>キンム</t>
    </rPh>
    <rPh sb="12" eb="14">
      <t>ジョウキョウ</t>
    </rPh>
    <rPh sb="16" eb="17">
      <t>ゼン</t>
    </rPh>
    <rPh sb="17" eb="19">
      <t>ネンド</t>
    </rPh>
    <phoneticPr fontId="1"/>
  </si>
  <si>
    <t>　　④　第１表、第２表－１、第２表－２の各表については、エクセルで入力すれば、自動計算されます。</t>
    <rPh sb="4" eb="5">
      <t>ダイ</t>
    </rPh>
    <rPh sb="6" eb="7">
      <t>ヒョウ</t>
    </rPh>
    <rPh sb="8" eb="9">
      <t>ダイ</t>
    </rPh>
    <rPh sb="10" eb="11">
      <t>ヒョウ</t>
    </rPh>
    <rPh sb="14" eb="15">
      <t>ダイ</t>
    </rPh>
    <rPh sb="16" eb="17">
      <t>ヒョウ</t>
    </rPh>
    <rPh sb="20" eb="21">
      <t>カク</t>
    </rPh>
    <rPh sb="21" eb="22">
      <t>ヒョウ</t>
    </rPh>
    <phoneticPr fontId="1"/>
  </si>
  <si>
    <t>　①　前年度看護・介護職員の配置最低必要人員</t>
    <rPh sb="3" eb="4">
      <t>ゼン</t>
    </rPh>
    <rPh sb="4" eb="6">
      <t>ネンド</t>
    </rPh>
    <rPh sb="6" eb="8">
      <t>カンゴ</t>
    </rPh>
    <rPh sb="9" eb="11">
      <t>カイゴ</t>
    </rPh>
    <rPh sb="11" eb="13">
      <t>ショクイン</t>
    </rPh>
    <rPh sb="14" eb="16">
      <t>ハイチ</t>
    </rPh>
    <rPh sb="16" eb="18">
      <t>サイテイ</t>
    </rPh>
    <rPh sb="18" eb="20">
      <t>ヒツヨウ</t>
    </rPh>
    <rPh sb="20" eb="22">
      <t>ジンイン</t>
    </rPh>
    <phoneticPr fontId="1"/>
  </si>
  <si>
    <r>
      <t>＊前々</t>
    </r>
    <r>
      <rPr>
        <sz val="9"/>
        <rFont val="ＭＳ Ｐ明朝"/>
        <family val="1"/>
        <charset val="128"/>
      </rPr>
      <t>年度入所者数実績</t>
    </r>
    <rPh sb="1" eb="3">
      <t>ゼンゼン</t>
    </rPh>
    <rPh sb="3" eb="5">
      <t>ネンド</t>
    </rPh>
    <rPh sb="5" eb="8">
      <t>ニュウショシャ</t>
    </rPh>
    <rPh sb="8" eb="9">
      <t>スウ</t>
    </rPh>
    <rPh sb="9" eb="11">
      <t>ジッセキ</t>
    </rPh>
    <phoneticPr fontId="1"/>
  </si>
  <si>
    <t>　②　本年度看護・介護職員の配置最低必要人員</t>
    <rPh sb="3" eb="4">
      <t>ホン</t>
    </rPh>
    <rPh sb="4" eb="6">
      <t>ネンド</t>
    </rPh>
    <rPh sb="6" eb="8">
      <t>カンゴ</t>
    </rPh>
    <rPh sb="9" eb="11">
      <t>カイゴ</t>
    </rPh>
    <rPh sb="11" eb="13">
      <t>ショクイン</t>
    </rPh>
    <rPh sb="14" eb="16">
      <t>ハイチ</t>
    </rPh>
    <rPh sb="16" eb="18">
      <t>サイテイ</t>
    </rPh>
    <rPh sb="18" eb="20">
      <t>ヒツヨウ</t>
    </rPh>
    <rPh sb="20" eb="22">
      <t>ジンイン</t>
    </rPh>
    <phoneticPr fontId="1"/>
  </si>
  <si>
    <t>前々年度</t>
    <rPh sb="0" eb="2">
      <t>ゼンゼン</t>
    </rPh>
    <rPh sb="2" eb="4">
      <t>ネンド</t>
    </rPh>
    <phoneticPr fontId="1"/>
  </si>
  <si>
    <r>
      <t>＊前</t>
    </r>
    <r>
      <rPr>
        <sz val="9"/>
        <rFont val="ＭＳ Ｐ明朝"/>
        <family val="1"/>
        <charset val="128"/>
      </rPr>
      <t>年度入所者数実績</t>
    </r>
    <rPh sb="1" eb="2">
      <t>ゼン</t>
    </rPh>
    <rPh sb="2" eb="4">
      <t>ネンド</t>
    </rPh>
    <rPh sb="4" eb="7">
      <t>ニュウショシャ</t>
    </rPh>
    <rPh sb="7" eb="8">
      <t>スウ</t>
    </rPh>
    <rPh sb="8" eb="10">
      <t>ジッセキ</t>
    </rPh>
    <phoneticPr fontId="1"/>
  </si>
  <si>
    <t>定　員</t>
    <rPh sb="0" eb="1">
      <t>ニンテイ</t>
    </rPh>
    <rPh sb="2" eb="3">
      <t>イン</t>
    </rPh>
    <phoneticPr fontId="1"/>
  </si>
  <si>
    <t>前年度</t>
    <rPh sb="0" eb="1">
      <t>ゼン</t>
    </rPh>
    <rPh sb="1" eb="3">
      <t>ネンド</t>
    </rPh>
    <phoneticPr fontId="1"/>
  </si>
  <si>
    <r>
      <rPr>
        <sz val="9"/>
        <color indexed="10"/>
        <rFont val="ＭＳ Ｐ明朝"/>
        <family val="1"/>
        <charset val="128"/>
      </rPr>
      <t>(</t>
    </r>
    <r>
      <rPr>
        <sz val="9"/>
        <color indexed="10"/>
        <rFont val="ＭＳ Ｐ明朝"/>
        <family val="1"/>
        <charset val="128"/>
      </rPr>
      <t xml:space="preserve"> </t>
    </r>
    <r>
      <rPr>
        <sz val="9"/>
        <color indexed="10"/>
        <rFont val="ＭＳ Ｐ明朝"/>
        <family val="1"/>
        <charset val="128"/>
      </rPr>
      <t>前</t>
    </r>
    <r>
      <rPr>
        <sz val="9"/>
        <rFont val="ＭＳ Ｐ明朝"/>
        <family val="1"/>
        <charset val="128"/>
      </rPr>
      <t>年度１日平均入所者数)　÷</t>
    </r>
    <r>
      <rPr>
        <sz val="9"/>
        <rFont val="ＭＳ Ｐゴシック"/>
        <family val="3"/>
        <charset val="128"/>
      </rPr>
      <t>　３　＝</t>
    </r>
    <rPh sb="2" eb="3">
      <t>ゼン</t>
    </rPh>
    <rPh sb="3" eb="5">
      <t>ネンド</t>
    </rPh>
    <rPh sb="6" eb="7">
      <t>ニチ</t>
    </rPh>
    <rPh sb="7" eb="9">
      <t>ヘイキン</t>
    </rPh>
    <rPh sb="9" eb="12">
      <t>ニュウショシャ</t>
    </rPh>
    <rPh sb="12" eb="13">
      <t>スウ</t>
    </rPh>
    <phoneticPr fontId="1"/>
  </si>
  <si>
    <t>本体施設</t>
    <rPh sb="0" eb="2">
      <t>ホンタイ</t>
    </rPh>
    <rPh sb="2" eb="4">
      <t>シセツ</t>
    </rPh>
    <phoneticPr fontId="1"/>
  </si>
  <si>
    <t>第２表－２　本年度看護・介護職員月別勤務状況</t>
    <rPh sb="0" eb="1">
      <t>ダイ</t>
    </rPh>
    <rPh sb="2" eb="3">
      <t>ヒョウ</t>
    </rPh>
    <rPh sb="6" eb="7">
      <t>ホン</t>
    </rPh>
    <rPh sb="7" eb="9">
      <t>ネンド</t>
    </rPh>
    <rPh sb="9" eb="11">
      <t>カンゴ</t>
    </rPh>
    <rPh sb="12" eb="14">
      <t>カイゴ</t>
    </rPh>
    <rPh sb="14" eb="16">
      <t>ショクイン</t>
    </rPh>
    <rPh sb="16" eb="18">
      <t>ツキベツ</t>
    </rPh>
    <rPh sb="18" eb="20">
      <t>キンム</t>
    </rPh>
    <rPh sb="20" eb="22">
      <t>ジョウキョウ</t>
    </rPh>
    <phoneticPr fontId="1"/>
  </si>
  <si>
    <t>記入例</t>
    <phoneticPr fontId="1"/>
  </si>
  <si>
    <t>　　　年　　度</t>
    <rPh sb="3" eb="4">
      <t>トシ</t>
    </rPh>
    <rPh sb="6" eb="7">
      <t>ド</t>
    </rPh>
    <phoneticPr fontId="1"/>
  </si>
  <si>
    <t>　　③　第１表及び第２表の記入例は、記載例２、記載例３ にあります。</t>
    <rPh sb="4" eb="5">
      <t>ダイ</t>
    </rPh>
    <rPh sb="6" eb="7">
      <t>ヒョウ</t>
    </rPh>
    <rPh sb="7" eb="8">
      <t>オヨ</t>
    </rPh>
    <rPh sb="9" eb="10">
      <t>ダイ</t>
    </rPh>
    <rPh sb="11" eb="12">
      <t>ヒョウ</t>
    </rPh>
    <rPh sb="13" eb="15">
      <t>キニュウ</t>
    </rPh>
    <rPh sb="15" eb="16">
      <t>レイ</t>
    </rPh>
    <rPh sb="18" eb="21">
      <t>キサイレイ</t>
    </rPh>
    <rPh sb="23" eb="26">
      <t>キサイレイ</t>
    </rPh>
    <phoneticPr fontId="1"/>
  </si>
  <si>
    <t xml:space="preserve"> 　 ⑥　閏年の場合は、2月、年度計欄の計算式を変更して下さい。</t>
    <rPh sb="5" eb="7">
      <t>ウルウドシ</t>
    </rPh>
    <rPh sb="8" eb="10">
      <t>バアイ</t>
    </rPh>
    <rPh sb="13" eb="14">
      <t>ガツ</t>
    </rPh>
    <rPh sb="15" eb="17">
      <t>ネンド</t>
    </rPh>
    <rPh sb="17" eb="18">
      <t>ケイ</t>
    </rPh>
    <rPh sb="18" eb="19">
      <t>ラン</t>
    </rPh>
    <rPh sb="20" eb="23">
      <t>ケイサンシキ</t>
    </rPh>
    <rPh sb="24" eb="26">
      <t>ヘンコウ</t>
    </rPh>
    <rPh sb="28" eb="29">
      <t>クダ</t>
    </rPh>
    <phoneticPr fontId="1"/>
  </si>
  <si>
    <t xml:space="preserve">              １日の平均入所者数　　　　　　  　／28　 →  　／29</t>
    <rPh sb="15" eb="16">
      <t>ニチ</t>
    </rPh>
    <rPh sb="17" eb="19">
      <t>ヘイキン</t>
    </rPh>
    <rPh sb="19" eb="22">
      <t>ニュウショシャ</t>
    </rPh>
    <rPh sb="22" eb="23">
      <t>スウ</t>
    </rPh>
    <phoneticPr fontId="1"/>
  </si>
  <si>
    <t>　　　　　　　年度平均　　　　　　　　　　　　　　／365　 →　／366</t>
    <rPh sb="7" eb="9">
      <t>ネンド</t>
    </rPh>
    <rPh sb="9" eb="11">
      <t>ヘイキン</t>
    </rPh>
    <phoneticPr fontId="1"/>
  </si>
  <si>
    <t>　看護・介護職員月別勤務状況　（本年度）</t>
    <rPh sb="1" eb="3">
      <t>カンゴ</t>
    </rPh>
    <rPh sb="4" eb="6">
      <t>カイゴ</t>
    </rPh>
    <rPh sb="6" eb="8">
      <t>ショクイン</t>
    </rPh>
    <rPh sb="8" eb="10">
      <t>ツキベツ</t>
    </rPh>
    <rPh sb="10" eb="12">
      <t>キンム</t>
    </rPh>
    <rPh sb="12" eb="14">
      <t>ジョウキョウ</t>
    </rPh>
    <rPh sb="16" eb="17">
      <t>ホン</t>
    </rPh>
    <rPh sb="17" eb="19">
      <t>ネンド</t>
    </rPh>
    <phoneticPr fontId="1"/>
  </si>
  <si>
    <r>
      <t>　　　　　　　　　　　　　　　　Ｄ１４／３０＊７／</t>
    </r>
    <r>
      <rPr>
        <u/>
        <sz val="11"/>
        <rFont val="ＭＳ Ｐゴシック"/>
        <family val="3"/>
        <charset val="128"/>
      </rPr>
      <t>４０</t>
    </r>
    <r>
      <rPr>
        <sz val="11"/>
        <rFont val="ＭＳ Ｐゴシック"/>
        <family val="3"/>
        <charset val="128"/>
      </rPr>
      <t>→　Ｄ１４／３０＊７／</t>
    </r>
    <r>
      <rPr>
        <u/>
        <sz val="11"/>
        <rFont val="ＭＳ Ｐゴシック"/>
        <family val="3"/>
        <charset val="128"/>
      </rPr>
      <t>３６</t>
    </r>
    <phoneticPr fontId="1"/>
  </si>
  <si>
    <t>　　②　第２表－１及び第２表－２において、常勤職員が月の途中で採用又は退職した場合に</t>
    <rPh sb="4" eb="5">
      <t>ダイ</t>
    </rPh>
    <rPh sb="6" eb="7">
      <t>ヒョウ</t>
    </rPh>
    <rPh sb="9" eb="10">
      <t>オヨ</t>
    </rPh>
    <rPh sb="11" eb="12">
      <t>ダイ</t>
    </rPh>
    <rPh sb="13" eb="14">
      <t>ヒョウ</t>
    </rPh>
    <rPh sb="21" eb="23">
      <t>ジョウキン</t>
    </rPh>
    <rPh sb="23" eb="25">
      <t>ショクイン</t>
    </rPh>
    <rPh sb="39" eb="41">
      <t>バアイ</t>
    </rPh>
    <phoneticPr fontId="1"/>
  </si>
  <si>
    <t>　　　ついては、暦月の日数により日割り計算を行い「職員小計」欄を補整して下さい。</t>
    <rPh sb="36" eb="37">
      <t>クダ</t>
    </rPh>
    <phoneticPr fontId="1"/>
  </si>
  <si>
    <r>
      <t>(1)施設短期入所者の状況（</t>
    </r>
    <r>
      <rPr>
        <b/>
        <sz val="11"/>
        <rFont val="ＭＳ Ｐゴシック"/>
        <family val="3"/>
        <charset val="128"/>
      </rPr>
      <t>短期入所生活介護</t>
    </r>
    <r>
      <rPr>
        <sz val="9"/>
        <rFont val="ＭＳ Ｐゴシック"/>
        <family val="3"/>
        <charset val="128"/>
      </rPr>
      <t>）</t>
    </r>
    <rPh sb="3" eb="5">
      <t>シセツ</t>
    </rPh>
    <rPh sb="5" eb="7">
      <t>タンキ</t>
    </rPh>
    <rPh sb="7" eb="10">
      <t>ニュウショシャ</t>
    </rPh>
    <rPh sb="11" eb="13">
      <t>ジョウキョウ</t>
    </rPh>
    <phoneticPr fontId="1"/>
  </si>
  <si>
    <r>
      <t xml:space="preserve">(前々年度１日平均入所者数)÷ </t>
    </r>
    <r>
      <rPr>
        <sz val="9"/>
        <rFont val="ＭＳ Ｐゴシック"/>
        <family val="3"/>
        <charset val="128"/>
      </rPr>
      <t>３</t>
    </r>
    <r>
      <rPr>
        <sz val="9"/>
        <rFont val="ＭＳ Ｐ明朝"/>
        <family val="1"/>
        <charset val="128"/>
      </rPr>
      <t xml:space="preserve"> </t>
    </r>
    <r>
      <rPr>
        <sz val="9"/>
        <rFont val="ＭＳ Ｐゴシック"/>
        <family val="3"/>
        <charset val="128"/>
      </rPr>
      <t>＝</t>
    </r>
    <rPh sb="1" eb="3">
      <t>ゼンゼン</t>
    </rPh>
    <rPh sb="3" eb="5">
      <t>ネンド</t>
    </rPh>
    <rPh sb="6" eb="7">
      <t>ニチ</t>
    </rPh>
    <rPh sb="7" eb="9">
      <t>ヘイキン</t>
    </rPh>
    <rPh sb="9" eb="12">
      <t>ニュウショシャ</t>
    </rPh>
    <rPh sb="12" eb="13">
      <t>スウ</t>
    </rPh>
    <phoneticPr fontId="1"/>
  </si>
  <si>
    <t>(4) 消防計画及び防火管理者の届出状況</t>
    <rPh sb="4" eb="6">
      <t>ショウボウ</t>
    </rPh>
    <rPh sb="6" eb="8">
      <t>ケイカク</t>
    </rPh>
    <rPh sb="8" eb="9">
      <t>オヨ</t>
    </rPh>
    <rPh sb="10" eb="12">
      <t>ボウカ</t>
    </rPh>
    <rPh sb="12" eb="15">
      <t>カンリシャ</t>
    </rPh>
    <rPh sb="16" eb="18">
      <t>トドケデ</t>
    </rPh>
    <rPh sb="18" eb="20">
      <t>ジョウキョウ</t>
    </rPh>
    <phoneticPr fontId="4"/>
  </si>
  <si>
    <t>　消防計画の届出（直近）　　　　年　　　　月　　　　日</t>
    <rPh sb="1" eb="3">
      <t>ショウボウ</t>
    </rPh>
    <rPh sb="3" eb="5">
      <t>ケイカク</t>
    </rPh>
    <rPh sb="6" eb="8">
      <t>トドケデ</t>
    </rPh>
    <rPh sb="9" eb="11">
      <t>チョッキン</t>
    </rPh>
    <rPh sb="16" eb="17">
      <t>ネン</t>
    </rPh>
    <rPh sb="21" eb="22">
      <t>ツキ</t>
    </rPh>
    <rPh sb="26" eb="27">
      <t>ヒ</t>
    </rPh>
    <phoneticPr fontId="4"/>
  </si>
  <si>
    <t>　防火管理者　職名・氏名(　　　　　　　　　　　　　　　　　　　　　　）</t>
    <rPh sb="1" eb="3">
      <t>ボウカ</t>
    </rPh>
    <rPh sb="3" eb="6">
      <t>カンリシャ</t>
    </rPh>
    <rPh sb="7" eb="8">
      <t>ショク</t>
    </rPh>
    <rPh sb="8" eb="9">
      <t>メイ</t>
    </rPh>
    <rPh sb="10" eb="12">
      <t>シメイ</t>
    </rPh>
    <phoneticPr fontId="1"/>
  </si>
  <si>
    <t>　　選任　　　　年　　　月　　　日、　届出　　　　年　　　月　　　日</t>
    <rPh sb="2" eb="4">
      <t>センニン</t>
    </rPh>
    <rPh sb="8" eb="9">
      <t>ネン</t>
    </rPh>
    <rPh sb="12" eb="13">
      <t>ツキ</t>
    </rPh>
    <rPh sb="16" eb="17">
      <t>ヒ</t>
    </rPh>
    <rPh sb="19" eb="20">
      <t>トド</t>
    </rPh>
    <rPh sb="20" eb="21">
      <t>デ</t>
    </rPh>
    <rPh sb="25" eb="26">
      <t>ネン</t>
    </rPh>
    <rPh sb="29" eb="30">
      <t>ツキ</t>
    </rPh>
    <rPh sb="33" eb="34">
      <t>ヒ</t>
    </rPh>
    <phoneticPr fontId="1"/>
  </si>
  <si>
    <t>(5) 各種防災訓練の実施状況（前年度）</t>
    <rPh sb="4" eb="6">
      <t>カクシュ</t>
    </rPh>
    <rPh sb="6" eb="8">
      <t>ボウサイ</t>
    </rPh>
    <rPh sb="8" eb="10">
      <t>クンレン</t>
    </rPh>
    <rPh sb="11" eb="13">
      <t>ジッシ</t>
    </rPh>
    <rPh sb="13" eb="15">
      <t>ジョウキョウ</t>
    </rPh>
    <rPh sb="16" eb="17">
      <t>マエ</t>
    </rPh>
    <rPh sb="17" eb="19">
      <t>ネンド</t>
    </rPh>
    <phoneticPr fontId="4"/>
  </si>
  <si>
    <t>有（　　　回）　　　　　無</t>
    <rPh sb="0" eb="1">
      <t>ウ</t>
    </rPh>
    <rPh sb="5" eb="6">
      <t>カイ</t>
    </rPh>
    <rPh sb="12" eb="13">
      <t>ム</t>
    </rPh>
    <phoneticPr fontId="4"/>
  </si>
  <si>
    <t>有（　　　回）　　　無</t>
    <rPh sb="0" eb="1">
      <t>ウ</t>
    </rPh>
    <rPh sb="5" eb="6">
      <t>カイ</t>
    </rPh>
    <rPh sb="10" eb="11">
      <t>ム</t>
    </rPh>
    <phoneticPr fontId="4"/>
  </si>
  <si>
    <t>有・無</t>
    <rPh sb="0" eb="1">
      <t>ウ</t>
    </rPh>
    <rPh sb="2" eb="3">
      <t>ム</t>
    </rPh>
    <phoneticPr fontId="4"/>
  </si>
  <si>
    <t>(3) 防災設備等の状況</t>
    <rPh sb="4" eb="6">
      <t>ボウサイ</t>
    </rPh>
    <rPh sb="6" eb="8">
      <t>セツビ</t>
    </rPh>
    <rPh sb="8" eb="9">
      <t>トウ</t>
    </rPh>
    <rPh sb="10" eb="12">
      <t>ジョウキョウ</t>
    </rPh>
    <phoneticPr fontId="4"/>
  </si>
  <si>
    <t>(6) 緊急時連絡網等の整備状況</t>
    <rPh sb="4" eb="7">
      <t>キンキュウジ</t>
    </rPh>
    <rPh sb="7" eb="10">
      <t>レンラクモウ</t>
    </rPh>
    <rPh sb="10" eb="11">
      <t>トウ</t>
    </rPh>
    <rPh sb="12" eb="14">
      <t>セイビ</t>
    </rPh>
    <rPh sb="14" eb="16">
      <t>ジョウキョウ</t>
    </rPh>
    <phoneticPr fontId="4"/>
  </si>
  <si>
    <t>施設　　・　　設備</t>
    <rPh sb="0" eb="2">
      <t>シセツ</t>
    </rPh>
    <rPh sb="7" eb="9">
      <t>セツビ</t>
    </rPh>
    <phoneticPr fontId="4"/>
  </si>
  <si>
    <t>整備状況</t>
    <rPh sb="0" eb="2">
      <t>セイビ</t>
    </rPh>
    <rPh sb="2" eb="4">
      <t>ジョウキョウ</t>
    </rPh>
    <phoneticPr fontId="4"/>
  </si>
  <si>
    <t>　自動転送システムの設置</t>
    <rPh sb="1" eb="3">
      <t>ジドウ</t>
    </rPh>
    <rPh sb="3" eb="5">
      <t>テンソウ</t>
    </rPh>
    <rPh sb="10" eb="12">
      <t>セッチ</t>
    </rPh>
    <phoneticPr fontId="4"/>
  </si>
  <si>
    <t>防　火　設　備</t>
    <rPh sb="0" eb="3">
      <t>ボウカ</t>
    </rPh>
    <rPh sb="4" eb="7">
      <t>セツビ</t>
    </rPh>
    <phoneticPr fontId="4"/>
  </si>
  <si>
    <t>避難階段</t>
    <rPh sb="0" eb="2">
      <t>ヒナン</t>
    </rPh>
    <rPh sb="2" eb="4">
      <t>カイダン</t>
    </rPh>
    <phoneticPr fontId="4"/>
  </si>
  <si>
    <t>　有 ( 　　カ所)　 ・　無</t>
    <rPh sb="1" eb="2">
      <t>ウ</t>
    </rPh>
    <rPh sb="7" eb="9">
      <t>カショ</t>
    </rPh>
    <rPh sb="14" eb="15">
      <t>ム</t>
    </rPh>
    <phoneticPr fontId="4"/>
  </si>
  <si>
    <t>避難口（非常口）</t>
    <rPh sb="0" eb="2">
      <t>ヒナン</t>
    </rPh>
    <rPh sb="2" eb="3">
      <t>クチ</t>
    </rPh>
    <rPh sb="4" eb="7">
      <t>ヒジョウグチ</t>
    </rPh>
    <phoneticPr fontId="4"/>
  </si>
  <si>
    <t>　有 (　　カ所)　 ・　 無</t>
    <rPh sb="1" eb="2">
      <t>ウ</t>
    </rPh>
    <rPh sb="6" eb="8">
      <t>カショ</t>
    </rPh>
    <rPh sb="14" eb="15">
      <t>ム</t>
    </rPh>
    <phoneticPr fontId="4"/>
  </si>
  <si>
    <t>居室・廊下・階段等の内装材料</t>
    <rPh sb="0" eb="2">
      <t>キョシツ</t>
    </rPh>
    <rPh sb="3" eb="5">
      <t>ロウカ</t>
    </rPh>
    <rPh sb="6" eb="8">
      <t>カイダン</t>
    </rPh>
    <rPh sb="8" eb="9">
      <t>トウ</t>
    </rPh>
    <rPh sb="10" eb="12">
      <t>ナイソウ</t>
    </rPh>
    <rPh sb="12" eb="14">
      <t>ザイリョウ</t>
    </rPh>
    <phoneticPr fontId="4"/>
  </si>
  <si>
    <t>適　　 ・　　不適</t>
    <rPh sb="0" eb="1">
      <t>テキ</t>
    </rPh>
    <rPh sb="7" eb="9">
      <t>フテキ</t>
    </rPh>
    <phoneticPr fontId="4"/>
  </si>
  <si>
    <t>防火戸・防火シャッター</t>
    <rPh sb="0" eb="3">
      <t>ボウカド</t>
    </rPh>
    <rPh sb="4" eb="6">
      <t>ボウカ</t>
    </rPh>
    <phoneticPr fontId="4"/>
  </si>
  <si>
    <t>消火器</t>
    <rPh sb="0" eb="2">
      <t>ショウカ</t>
    </rPh>
    <rPh sb="2" eb="3">
      <t>キ</t>
    </rPh>
    <phoneticPr fontId="4"/>
  </si>
  <si>
    <t>　有 ( 　　　本)　・　　無</t>
    <rPh sb="1" eb="2">
      <t>ウ</t>
    </rPh>
    <rPh sb="8" eb="9">
      <t>ホン</t>
    </rPh>
    <rPh sb="14" eb="15">
      <t>ム</t>
    </rPh>
    <phoneticPr fontId="4"/>
  </si>
  <si>
    <t>屋内消火栓設備</t>
    <rPh sb="0" eb="2">
      <t>オクナイ</t>
    </rPh>
    <rPh sb="2" eb="4">
      <t>ショウカ</t>
    </rPh>
    <rPh sb="4" eb="5">
      <t>セン</t>
    </rPh>
    <rPh sb="5" eb="7">
      <t>セツビ</t>
    </rPh>
    <phoneticPr fontId="4"/>
  </si>
  <si>
    <t>有　　 ・　　無</t>
    <rPh sb="0" eb="1">
      <t>ウ</t>
    </rPh>
    <rPh sb="7" eb="8">
      <t>ム</t>
    </rPh>
    <phoneticPr fontId="4"/>
  </si>
  <si>
    <t>スプリンクラー設備</t>
    <rPh sb="7" eb="9">
      <t>セツビ</t>
    </rPh>
    <phoneticPr fontId="4"/>
  </si>
  <si>
    <t>屋外消火栓設備</t>
    <rPh sb="0" eb="2">
      <t>オクガイ</t>
    </rPh>
    <rPh sb="2" eb="5">
      <t>ショウカセン</t>
    </rPh>
    <rPh sb="5" eb="7">
      <t>セツビ</t>
    </rPh>
    <phoneticPr fontId="4"/>
  </si>
  <si>
    <t>自動火災報知設備</t>
    <rPh sb="0" eb="2">
      <t>ジドウ</t>
    </rPh>
    <rPh sb="2" eb="4">
      <t>カサイ</t>
    </rPh>
    <rPh sb="4" eb="6">
      <t>ホウチ</t>
    </rPh>
    <rPh sb="6" eb="8">
      <t>セツビ</t>
    </rPh>
    <phoneticPr fontId="4"/>
  </si>
  <si>
    <t>業者委託による点検</t>
    <rPh sb="0" eb="2">
      <t>ギョウシャ</t>
    </rPh>
    <rPh sb="2" eb="4">
      <t>イタク</t>
    </rPh>
    <rPh sb="7" eb="9">
      <t>テンケン</t>
    </rPh>
    <phoneticPr fontId="4"/>
  </si>
  <si>
    <t>有（年　　回）・無</t>
    <rPh sb="0" eb="1">
      <t>ウ</t>
    </rPh>
    <rPh sb="2" eb="3">
      <t>ネン</t>
    </rPh>
    <rPh sb="5" eb="6">
      <t>カイ</t>
    </rPh>
    <rPh sb="8" eb="9">
      <t>ム</t>
    </rPh>
    <phoneticPr fontId="4"/>
  </si>
  <si>
    <t>避難器具（滑り台・救助袋等）</t>
    <rPh sb="0" eb="2">
      <t>ヒナン</t>
    </rPh>
    <rPh sb="2" eb="4">
      <t>キグ</t>
    </rPh>
    <rPh sb="5" eb="6">
      <t>スベ</t>
    </rPh>
    <rPh sb="7" eb="8">
      <t>ダイ</t>
    </rPh>
    <rPh sb="9" eb="12">
      <t>キュウジョブクロ</t>
    </rPh>
    <rPh sb="12" eb="13">
      <t>トウ</t>
    </rPh>
    <phoneticPr fontId="4"/>
  </si>
  <si>
    <t>自主点検</t>
    <rPh sb="0" eb="2">
      <t>ジシュ</t>
    </rPh>
    <rPh sb="2" eb="4">
      <t>テンケン</t>
    </rPh>
    <phoneticPr fontId="4"/>
  </si>
  <si>
    <t>点検事項</t>
    <rPh sb="0" eb="2">
      <t>テンケン</t>
    </rPh>
    <rPh sb="2" eb="4">
      <t>ジコウ</t>
    </rPh>
    <phoneticPr fontId="4"/>
  </si>
  <si>
    <t>実施者</t>
    <rPh sb="0" eb="3">
      <t>ジッシシャ</t>
    </rPh>
    <phoneticPr fontId="4"/>
  </si>
  <si>
    <t>誘導灯・誘導標識</t>
    <rPh sb="0" eb="3">
      <t>ユウドウトウ</t>
    </rPh>
    <rPh sb="4" eb="6">
      <t>ユウドウ</t>
    </rPh>
    <rPh sb="6" eb="8">
      <t>ヒョウシキ</t>
    </rPh>
    <phoneticPr fontId="4"/>
  </si>
  <si>
    <t>カーテン・じゅうたん等の防炎機能</t>
    <rPh sb="10" eb="11">
      <t>トウ</t>
    </rPh>
    <rPh sb="12" eb="14">
      <t>ボウサイ</t>
    </rPh>
    <rPh sb="14" eb="16">
      <t>キノウ</t>
    </rPh>
    <phoneticPr fontId="4"/>
  </si>
  <si>
    <t>　１．　作成基準日は、特に指示がない限り、本資料提出の前月末現在として下さい。</t>
    <rPh sb="4" eb="6">
      <t>サクセイ</t>
    </rPh>
    <rPh sb="6" eb="9">
      <t>キジュンビ</t>
    </rPh>
    <rPh sb="11" eb="12">
      <t>トク</t>
    </rPh>
    <rPh sb="13" eb="15">
      <t>シジ</t>
    </rPh>
    <rPh sb="18" eb="19">
      <t>カギ</t>
    </rPh>
    <rPh sb="21" eb="22">
      <t>ホン</t>
    </rPh>
    <rPh sb="24" eb="26">
      <t>テイシュツ</t>
    </rPh>
    <rPh sb="27" eb="29">
      <t>ゼンゲツ</t>
    </rPh>
    <rPh sb="29" eb="30">
      <t>マツ</t>
    </rPh>
    <rPh sb="30" eb="32">
      <t>ゲンザイ</t>
    </rPh>
    <rPh sb="35" eb="36">
      <t>クダ</t>
    </rPh>
    <phoneticPr fontId="1"/>
  </si>
  <si>
    <t>　②　施設の特徴・セールスポイント</t>
    <rPh sb="3" eb="5">
      <t>シセツ</t>
    </rPh>
    <rPh sb="6" eb="8">
      <t>トクチョウ</t>
    </rPh>
    <phoneticPr fontId="1"/>
  </si>
  <si>
    <t>　③　施設の課題</t>
    <rPh sb="3" eb="5">
      <t>シセツ</t>
    </rPh>
    <rPh sb="6" eb="8">
      <t>カダイ</t>
    </rPh>
    <phoneticPr fontId="1"/>
  </si>
  <si>
    <t>　</t>
    <phoneticPr fontId="1"/>
  </si>
  <si>
    <t>室数</t>
    <rPh sb="0" eb="2">
      <t>シツスウ</t>
    </rPh>
    <phoneticPr fontId="1"/>
  </si>
  <si>
    <t>居室内訳　 1人用　　　　室、2人用　　　　　室</t>
    <rPh sb="0" eb="2">
      <t>キョシツ</t>
    </rPh>
    <rPh sb="2" eb="4">
      <t>ウチワケ</t>
    </rPh>
    <rPh sb="7" eb="9">
      <t>ニンヨウ</t>
    </rPh>
    <rPh sb="13" eb="14">
      <t>シツ</t>
    </rPh>
    <rPh sb="16" eb="18">
      <t>ニンヨウ</t>
    </rPh>
    <rPh sb="23" eb="24">
      <t>シツ</t>
    </rPh>
    <phoneticPr fontId="1"/>
  </si>
  <si>
    <t xml:space="preserve">     　　　3人用　　　　室、4人用　　　　　室</t>
    <rPh sb="9" eb="11">
      <t>ニンヨウ</t>
    </rPh>
    <rPh sb="15" eb="16">
      <t>シツ</t>
    </rPh>
    <rPh sb="18" eb="20">
      <t>ニンヨウ</t>
    </rPh>
    <rPh sb="25" eb="26">
      <t>シツ</t>
    </rPh>
    <phoneticPr fontId="1"/>
  </si>
  <si>
    <t>短期　　　　　人　</t>
    <rPh sb="0" eb="2">
      <t>タンキ</t>
    </rPh>
    <rPh sb="7" eb="8">
      <t>ニン</t>
    </rPh>
    <phoneticPr fontId="1"/>
  </si>
  <si>
    <t>備　　　考</t>
    <rPh sb="0" eb="1">
      <t>ビ</t>
    </rPh>
    <rPh sb="4" eb="5">
      <t>コウ</t>
    </rPh>
    <phoneticPr fontId="1"/>
  </si>
  <si>
    <r>
      <rPr>
        <sz val="14"/>
        <rFont val="ＭＳ Ｐゴシック"/>
        <family val="3"/>
        <charset val="128"/>
      </rPr>
      <t>3</t>
    </r>
    <r>
      <rPr>
        <sz val="12"/>
        <rFont val="ＭＳ Ｐゴシック"/>
        <family val="3"/>
        <charset val="128"/>
      </rPr>
      <t>．職員の勤務状況</t>
    </r>
    <rPh sb="2" eb="4">
      <t>ショクイン</t>
    </rPh>
    <rPh sb="5" eb="7">
      <t>キンム</t>
    </rPh>
    <rPh sb="7" eb="9">
      <t>ジョウキョウ</t>
    </rPh>
    <phoneticPr fontId="1"/>
  </si>
  <si>
    <t>　　※新型コロナウイルス、メチシリン耐性黄色ブドウ球菌（ＭＲＳＡ）、結核、疥癬等感染症等の予防対策及び発生状況について記入してください　　</t>
    <rPh sb="3" eb="5">
      <t>シンガタ</t>
    </rPh>
    <rPh sb="45" eb="47">
      <t>ヨボウ</t>
    </rPh>
    <rPh sb="47" eb="49">
      <t>タイサク</t>
    </rPh>
    <rPh sb="49" eb="50">
      <t>オヨ</t>
    </rPh>
    <rPh sb="51" eb="53">
      <t>ハッセイ</t>
    </rPh>
    <rPh sb="53" eb="55">
      <t>ジョウキョウ</t>
    </rPh>
    <rPh sb="59" eb="61">
      <t>キニュウ</t>
    </rPh>
    <phoneticPr fontId="1"/>
  </si>
  <si>
    <r>
      <t>　　　２．</t>
    </r>
    <r>
      <rPr>
        <u/>
        <sz val="9"/>
        <rFont val="ＭＳ Ｐ明朝"/>
        <family val="1"/>
        <charset val="128"/>
      </rPr>
      <t>嘱託医師については、嘱託契約書等を検査当日用意してください。</t>
    </r>
    <rPh sb="5" eb="7">
      <t>ショクタク</t>
    </rPh>
    <rPh sb="7" eb="9">
      <t>イシ</t>
    </rPh>
    <rPh sb="15" eb="17">
      <t>ショクタク</t>
    </rPh>
    <rPh sb="17" eb="20">
      <t>ケイヤクショ</t>
    </rPh>
    <rPh sb="20" eb="21">
      <t>トウ</t>
    </rPh>
    <rPh sb="22" eb="24">
      <t>ケンサ</t>
    </rPh>
    <rPh sb="24" eb="26">
      <t>トウジツ</t>
    </rPh>
    <rPh sb="26" eb="28">
      <t>ヨウイ</t>
    </rPh>
    <phoneticPr fontId="4"/>
  </si>
  <si>
    <t>　 (3) 協力医療機関の状況</t>
    <phoneticPr fontId="1"/>
  </si>
  <si>
    <t>　　　km</t>
    <phoneticPr fontId="4"/>
  </si>
  <si>
    <t>有　　・　　無</t>
    <rPh sb="0" eb="1">
      <t>ユウ</t>
    </rPh>
    <rPh sb="6" eb="7">
      <t>ム</t>
    </rPh>
    <phoneticPr fontId="4"/>
  </si>
  <si>
    <t>（１）苦情解決責任者を置いているか。</t>
    <rPh sb="3" eb="5">
      <t>クジョウ</t>
    </rPh>
    <rPh sb="5" eb="7">
      <t>カイケツ</t>
    </rPh>
    <rPh sb="7" eb="10">
      <t>セキニンシャ</t>
    </rPh>
    <rPh sb="11" eb="12">
      <t>オ</t>
    </rPh>
    <phoneticPr fontId="1"/>
  </si>
  <si>
    <t>氏名</t>
    <rPh sb="0" eb="2">
      <t>シメイ</t>
    </rPh>
    <phoneticPr fontId="1"/>
  </si>
  <si>
    <t>（２）苦情受付担当者を置いてるか。</t>
    <rPh sb="3" eb="5">
      <t>クジョウ</t>
    </rPh>
    <rPh sb="5" eb="7">
      <t>ウケツケ</t>
    </rPh>
    <rPh sb="7" eb="10">
      <t>タントウシャ</t>
    </rPh>
    <rPh sb="11" eb="12">
      <t>オ</t>
    </rPh>
    <phoneticPr fontId="1"/>
  </si>
  <si>
    <t>（３）苦情への対応状況（直近の３事例）</t>
    <rPh sb="3" eb="5">
      <t>クジョウ</t>
    </rPh>
    <rPh sb="7" eb="9">
      <t>タイオウ</t>
    </rPh>
    <rPh sb="9" eb="11">
      <t>ジョウキョウ</t>
    </rPh>
    <phoneticPr fontId="1"/>
  </si>
  <si>
    <t>　　(    )</t>
    <phoneticPr fontId="1"/>
  </si>
  <si>
    <r>
      <t>(7) 消防署の立入検査の状況</t>
    </r>
    <r>
      <rPr>
        <sz val="9"/>
        <rFont val="ＭＳ Ｐ明朝"/>
        <family val="1"/>
        <charset val="128"/>
      </rPr>
      <t>（前年度４／１～提出直近）</t>
    </r>
    <rPh sb="4" eb="7">
      <t>ショウボウショ</t>
    </rPh>
    <rPh sb="8" eb="10">
      <t>タチイ</t>
    </rPh>
    <rPh sb="10" eb="12">
      <t>ケンサ</t>
    </rPh>
    <rPh sb="13" eb="15">
      <t>ジョウキョウ</t>
    </rPh>
    <rPh sb="16" eb="17">
      <t>マエ</t>
    </rPh>
    <rPh sb="17" eb="19">
      <t>ネンド</t>
    </rPh>
    <rPh sb="23" eb="25">
      <t>テイシュツ</t>
    </rPh>
    <rPh sb="25" eb="27">
      <t>チョッキン</t>
    </rPh>
    <phoneticPr fontId="4"/>
  </si>
  <si>
    <t>実　施
年月日</t>
    <rPh sb="0" eb="3">
      <t>ジッシ</t>
    </rPh>
    <rPh sb="4" eb="7">
      <t>ネンガッピ</t>
    </rPh>
    <phoneticPr fontId="4"/>
  </si>
  <si>
    <t>指　導　指　示　等　の　内　容</t>
    <rPh sb="0" eb="3">
      <t>シドウ</t>
    </rPh>
    <rPh sb="4" eb="7">
      <t>シジ</t>
    </rPh>
    <rPh sb="8" eb="9">
      <t>トウ</t>
    </rPh>
    <rPh sb="12" eb="15">
      <t>ナイヨウ</t>
    </rPh>
    <phoneticPr fontId="4"/>
  </si>
  <si>
    <t>（文書）</t>
    <rPh sb="1" eb="3">
      <t>ブンショ</t>
    </rPh>
    <phoneticPr fontId="4"/>
  </si>
  <si>
    <t>非　常　用　設　備</t>
    <rPh sb="0" eb="1">
      <t>ヒ</t>
    </rPh>
    <rPh sb="2" eb="3">
      <t>ツネ</t>
    </rPh>
    <rPh sb="4" eb="5">
      <t>ヨウ</t>
    </rPh>
    <rPh sb="6" eb="9">
      <t>セツビ</t>
    </rPh>
    <phoneticPr fontId="4"/>
  </si>
  <si>
    <t>（口頭）</t>
    <rPh sb="1" eb="3">
      <t>コウトウ</t>
    </rPh>
    <phoneticPr fontId="4"/>
  </si>
  <si>
    <t>（上記に対する改善措置）</t>
    <rPh sb="1" eb="3">
      <t>ジョウキ</t>
    </rPh>
    <rPh sb="4" eb="5">
      <t>タイ</t>
    </rPh>
    <rPh sb="7" eb="9">
      <t>カイゼン</t>
    </rPh>
    <rPh sb="9" eb="11">
      <t>ソチ</t>
    </rPh>
    <phoneticPr fontId="4"/>
  </si>
  <si>
    <t>非常用自家発電
（スプリンクラー等防火のみ対応）</t>
    <rPh sb="0" eb="3">
      <t>ヒジョウヨウ</t>
    </rPh>
    <rPh sb="3" eb="5">
      <t>ジカ</t>
    </rPh>
    <rPh sb="5" eb="7">
      <t>ハツデン</t>
    </rPh>
    <rPh sb="16" eb="17">
      <t>トウ</t>
    </rPh>
    <rPh sb="17" eb="19">
      <t>ボウカ</t>
    </rPh>
    <rPh sb="21" eb="23">
      <t>タイオウ</t>
    </rPh>
    <phoneticPr fontId="1"/>
  </si>
  <si>
    <t>(8) 防災設備の保守点検の状況</t>
    <rPh sb="4" eb="6">
      <t>ボウサイ</t>
    </rPh>
    <rPh sb="6" eb="8">
      <t>セツビ</t>
    </rPh>
    <rPh sb="9" eb="11">
      <t>ホシュ</t>
    </rPh>
    <rPh sb="11" eb="13">
      <t>テンケン</t>
    </rPh>
    <rPh sb="14" eb="16">
      <t>ジョウキョウ</t>
    </rPh>
    <phoneticPr fontId="4"/>
  </si>
  <si>
    <t>非常用自家発電
（据置型：防火用以外も対応可）</t>
    <rPh sb="0" eb="3">
      <t>ヒジョウヨウ</t>
    </rPh>
    <rPh sb="3" eb="5">
      <t>ジカ</t>
    </rPh>
    <rPh sb="5" eb="7">
      <t>ハツデン</t>
    </rPh>
    <rPh sb="9" eb="10">
      <t>ス</t>
    </rPh>
    <rPh sb="10" eb="11">
      <t>オ</t>
    </rPh>
    <rPh sb="11" eb="12">
      <t>ガタ</t>
    </rPh>
    <rPh sb="13" eb="16">
      <t>ボウカヨウ</t>
    </rPh>
    <rPh sb="16" eb="18">
      <t>イガイ</t>
    </rPh>
    <rPh sb="19" eb="21">
      <t>タイオウ</t>
    </rPh>
    <rPh sb="21" eb="22">
      <t>カ</t>
    </rPh>
    <phoneticPr fontId="1"/>
  </si>
  <si>
    <t>非常用自家発電
（ポータブル型）</t>
    <rPh sb="0" eb="3">
      <t>ヒジョウヨウ</t>
    </rPh>
    <rPh sb="3" eb="5">
      <t>ジカ</t>
    </rPh>
    <rPh sb="5" eb="7">
      <t>ハツデン</t>
    </rPh>
    <rPh sb="14" eb="15">
      <t>ガタ</t>
    </rPh>
    <phoneticPr fontId="1"/>
  </si>
  <si>
    <t>受水槽・防火水槽</t>
    <rPh sb="0" eb="3">
      <t>ジュスイソウ</t>
    </rPh>
    <rPh sb="4" eb="6">
      <t>ボウカ</t>
    </rPh>
    <rPh sb="6" eb="8">
      <t>スイソウ</t>
    </rPh>
    <phoneticPr fontId="1"/>
  </si>
  <si>
    <t>該当する欄に〇印</t>
    <rPh sb="0" eb="2">
      <t>ガイトウ</t>
    </rPh>
    <rPh sb="4" eb="5">
      <t>ラン</t>
    </rPh>
    <rPh sb="7" eb="8">
      <t>シルシ</t>
    </rPh>
    <phoneticPr fontId="1"/>
  </si>
  <si>
    <t>　　０～　 9件</t>
    <rPh sb="7" eb="8">
      <t>ケン</t>
    </rPh>
    <phoneticPr fontId="1"/>
  </si>
  <si>
    <t>内訳</t>
    <rPh sb="0" eb="2">
      <t>ウチワケ</t>
    </rPh>
    <phoneticPr fontId="1"/>
  </si>
  <si>
    <t>件</t>
    <rPh sb="0" eb="1">
      <t>ケン</t>
    </rPh>
    <phoneticPr fontId="1"/>
  </si>
  <si>
    <t>　１０～　５０件</t>
    <rPh sb="7" eb="8">
      <t>ケン</t>
    </rPh>
    <phoneticPr fontId="1"/>
  </si>
  <si>
    <t>ケガ</t>
    <phoneticPr fontId="1"/>
  </si>
  <si>
    <t>約</t>
    <rPh sb="0" eb="1">
      <t>ヤク</t>
    </rPh>
    <phoneticPr fontId="1"/>
  </si>
  <si>
    <t>割</t>
    <rPh sb="0" eb="1">
      <t>ワリ</t>
    </rPh>
    <phoneticPr fontId="1"/>
  </si>
  <si>
    <t>　５０～　１００件</t>
    <rPh sb="8" eb="9">
      <t>ケン</t>
    </rPh>
    <phoneticPr fontId="1"/>
  </si>
  <si>
    <t>　　１００件以上</t>
    <rPh sb="5" eb="6">
      <t>ケン</t>
    </rPh>
    <rPh sb="6" eb="8">
      <t>イジョウ</t>
    </rPh>
    <phoneticPr fontId="1"/>
  </si>
  <si>
    <t>　　０～　１０件</t>
    <rPh sb="7" eb="8">
      <t>ケン</t>
    </rPh>
    <phoneticPr fontId="1"/>
  </si>
  <si>
    <t>事故内容</t>
    <rPh sb="0" eb="2">
      <t>ジコ</t>
    </rPh>
    <rPh sb="2" eb="4">
      <t>ナイヨウ</t>
    </rPh>
    <phoneticPr fontId="1"/>
  </si>
  <si>
    <t>改善内容</t>
    <rPh sb="0" eb="2">
      <t>カイゼン</t>
    </rPh>
    <rPh sb="2" eb="4">
      <t>ナイヨウ</t>
    </rPh>
    <phoneticPr fontId="1"/>
  </si>
  <si>
    <t>第１表２　看護・介護職員の配置最低必要人員数調べ</t>
    <rPh sb="0" eb="1">
      <t>ダイ</t>
    </rPh>
    <rPh sb="2" eb="3">
      <t>ヒョウ</t>
    </rPh>
    <rPh sb="5" eb="7">
      <t>カンゴ</t>
    </rPh>
    <rPh sb="8" eb="10">
      <t>カイゴ</t>
    </rPh>
    <rPh sb="10" eb="12">
      <t>ショクイン</t>
    </rPh>
    <rPh sb="13" eb="15">
      <t>ハイチ</t>
    </rPh>
    <rPh sb="15" eb="17">
      <t>サイテイ</t>
    </rPh>
    <rPh sb="17" eb="19">
      <t>ヒツヨウ</t>
    </rPh>
    <rPh sb="19" eb="21">
      <t>ジンイン</t>
    </rPh>
    <rPh sb="21" eb="22">
      <t>カズ</t>
    </rPh>
    <rPh sb="22" eb="23">
      <t>シラ</t>
    </rPh>
    <phoneticPr fontId="1"/>
  </si>
  <si>
    <r>
      <t>第２表　前</t>
    </r>
    <r>
      <rPr>
        <sz val="11"/>
        <rFont val="ＭＳ Ｐゴシック"/>
        <family val="3"/>
        <charset val="128"/>
      </rPr>
      <t>年度看護・介護職員月別勤務状況</t>
    </r>
    <rPh sb="0" eb="1">
      <t>ダイ</t>
    </rPh>
    <rPh sb="2" eb="3">
      <t>ヒョウ</t>
    </rPh>
    <rPh sb="4" eb="5">
      <t>ゼン</t>
    </rPh>
    <rPh sb="5" eb="7">
      <t>ネンド</t>
    </rPh>
    <rPh sb="7" eb="9">
      <t>カンゴ</t>
    </rPh>
    <rPh sb="10" eb="12">
      <t>カイゴ</t>
    </rPh>
    <rPh sb="12" eb="14">
      <t>ショクイン</t>
    </rPh>
    <rPh sb="14" eb="16">
      <t>ツキベツ</t>
    </rPh>
    <rPh sb="16" eb="18">
      <t>キンム</t>
    </rPh>
    <rPh sb="18" eb="20">
      <t>ジョウキョウ</t>
    </rPh>
    <phoneticPr fontId="1"/>
  </si>
  <si>
    <t>第２表-3　　　　　年度看護・介護職員月別勤務状況</t>
    <rPh sb="0" eb="1">
      <t>ダイ</t>
    </rPh>
    <rPh sb="2" eb="3">
      <t>ヒョウ</t>
    </rPh>
    <rPh sb="10" eb="12">
      <t>ネンド</t>
    </rPh>
    <rPh sb="12" eb="14">
      <t>カンゴ</t>
    </rPh>
    <rPh sb="15" eb="17">
      <t>カイゴ</t>
    </rPh>
    <rPh sb="17" eb="19">
      <t>ショクイン</t>
    </rPh>
    <rPh sb="19" eb="21">
      <t>ツキベツ</t>
    </rPh>
    <rPh sb="21" eb="23">
      <t>キンム</t>
    </rPh>
    <rPh sb="23" eb="25">
      <t>ジョウキョウ</t>
    </rPh>
    <phoneticPr fontId="1"/>
  </si>
  <si>
    <t>第２表</t>
    <rPh sb="0" eb="1">
      <t>ダイ</t>
    </rPh>
    <rPh sb="2" eb="3">
      <t>ヒョウ</t>
    </rPh>
    <phoneticPr fontId="1"/>
  </si>
  <si>
    <t>３　職員の勤務状況</t>
    <phoneticPr fontId="1"/>
  </si>
  <si>
    <t>　第２表       前年度看護・介護職員月別勤務状況　</t>
    <rPh sb="1" eb="2">
      <t>ダイ</t>
    </rPh>
    <rPh sb="3" eb="4">
      <t>ヒョウ</t>
    </rPh>
    <rPh sb="11" eb="14">
      <t>ゼンネンド</t>
    </rPh>
    <rPh sb="12" eb="14">
      <t>ネンド</t>
    </rPh>
    <rPh sb="14" eb="16">
      <t>カンゴ</t>
    </rPh>
    <phoneticPr fontId="1"/>
  </si>
  <si>
    <t>目次</t>
    <rPh sb="0" eb="2">
      <t>モクジ</t>
    </rPh>
    <phoneticPr fontId="1"/>
  </si>
  <si>
    <t>重要事項説明書様式</t>
    <phoneticPr fontId="1"/>
  </si>
  <si>
    <t>契約書様式</t>
    <phoneticPr fontId="1"/>
  </si>
  <si>
    <r>
      <t>(前年度１日平均入所者数)　÷</t>
    </r>
    <r>
      <rPr>
        <sz val="9"/>
        <rFont val="ＭＳ Ｐゴシック"/>
        <family val="3"/>
        <charset val="128"/>
      </rPr>
      <t>　３　＝</t>
    </r>
    <rPh sb="1" eb="2">
      <t>ゼン</t>
    </rPh>
    <rPh sb="2" eb="4">
      <t>ネンド</t>
    </rPh>
    <rPh sb="5" eb="6">
      <t>ニチ</t>
    </rPh>
    <rPh sb="6" eb="8">
      <t>ヘイキン</t>
    </rPh>
    <rPh sb="8" eb="11">
      <t>ニュウショシャ</t>
    </rPh>
    <rPh sb="11" eb="12">
      <t>スウ</t>
    </rPh>
    <phoneticPr fontId="1"/>
  </si>
  <si>
    <t>２月</t>
    <phoneticPr fontId="1"/>
  </si>
  <si>
    <t>前　　年　　度</t>
    <rPh sb="0" eb="1">
      <t>マエ</t>
    </rPh>
    <rPh sb="3" eb="4">
      <t>トシ</t>
    </rPh>
    <rPh sb="6" eb="7">
      <t>ド</t>
    </rPh>
    <phoneticPr fontId="1"/>
  </si>
  <si>
    <t>本　　年　　度</t>
    <rPh sb="0" eb="1">
      <t>ホン</t>
    </rPh>
    <rPh sb="3" eb="4">
      <t>トシ</t>
    </rPh>
    <rPh sb="6" eb="7">
      <t>ド</t>
    </rPh>
    <phoneticPr fontId="1"/>
  </si>
  <si>
    <r>
      <t>（２）事故報告とその活用</t>
    </r>
    <r>
      <rPr>
        <b/>
        <sz val="9"/>
        <rFont val="ＭＳ Ｐゴシック"/>
        <family val="3"/>
        <charset val="128"/>
      </rPr>
      <t>（直近２事例）</t>
    </r>
    <rPh sb="3" eb="7">
      <t>ジコホウコク</t>
    </rPh>
    <rPh sb="10" eb="12">
      <t>カツヨウ</t>
    </rPh>
    <rPh sb="13" eb="15">
      <t>チョッキン</t>
    </rPh>
    <rPh sb="16" eb="18">
      <t>ジレイ</t>
    </rPh>
    <phoneticPr fontId="1"/>
  </si>
  <si>
    <r>
      <t>（３）ヒヤリ・ハット（事故が発生しそうになった）事例とその活用</t>
    </r>
    <r>
      <rPr>
        <b/>
        <sz val="9"/>
        <rFont val="ＭＳ Ｐゴシック"/>
        <family val="3"/>
        <charset val="128"/>
      </rPr>
      <t>（直近２事例）</t>
    </r>
    <rPh sb="11" eb="13">
      <t>ジコ</t>
    </rPh>
    <rPh sb="14" eb="16">
      <t>ハッセイ</t>
    </rPh>
    <rPh sb="24" eb="26">
      <t>ジレイ</t>
    </rPh>
    <rPh sb="29" eb="31">
      <t>カツヨウ</t>
    </rPh>
    <rPh sb="32" eb="34">
      <t>チョッキン</t>
    </rPh>
    <rPh sb="35" eb="37">
      <t>ジレイ</t>
    </rPh>
    <phoneticPr fontId="1"/>
  </si>
  <si>
    <t>①研修計画の有無</t>
    <rPh sb="1" eb="3">
      <t>ケンシュウ</t>
    </rPh>
    <rPh sb="3" eb="5">
      <t>ケイカク</t>
    </rPh>
    <rPh sb="6" eb="8">
      <t>ウム</t>
    </rPh>
    <phoneticPr fontId="1"/>
  </si>
  <si>
    <t>　有　・　無　　　　（有の場合、本年度の研修計画の写しを添付すること）</t>
    <phoneticPr fontId="1"/>
  </si>
  <si>
    <t>委員会の設置・開催</t>
    <rPh sb="0" eb="2">
      <t>イイン</t>
    </rPh>
    <rPh sb="2" eb="3">
      <t>カイ</t>
    </rPh>
    <rPh sb="4" eb="6">
      <t>セッチ</t>
    </rPh>
    <rPh sb="7" eb="9">
      <t>カイサイ</t>
    </rPh>
    <phoneticPr fontId="1"/>
  </si>
  <si>
    <t>指針
(計画)
の整備</t>
    <rPh sb="0" eb="2">
      <t>シシン</t>
    </rPh>
    <rPh sb="4" eb="6">
      <t>ケイカク</t>
    </rPh>
    <rPh sb="9" eb="11">
      <t>セイビ</t>
    </rPh>
    <phoneticPr fontId="1"/>
  </si>
  <si>
    <t>　　　研修の実施
　　　（昨年度）</t>
    <rPh sb="3" eb="5">
      <t>ケンシュウ</t>
    </rPh>
    <rPh sb="6" eb="8">
      <t>ジッシ</t>
    </rPh>
    <rPh sb="13" eb="16">
      <t>サクネンド</t>
    </rPh>
    <phoneticPr fontId="1"/>
  </si>
  <si>
    <t>担当者の設置</t>
    <rPh sb="0" eb="3">
      <t>タントウシャ</t>
    </rPh>
    <rPh sb="4" eb="6">
      <t>セッチ</t>
    </rPh>
    <phoneticPr fontId="1"/>
  </si>
  <si>
    <t>訓練の
実施</t>
    <rPh sb="0" eb="2">
      <t>クンレン</t>
    </rPh>
    <rPh sb="4" eb="6">
      <t>ジッシ</t>
    </rPh>
    <phoneticPr fontId="1"/>
  </si>
  <si>
    <t>備考</t>
    <rPh sb="0" eb="2">
      <t>ビコウ</t>
    </rPh>
    <phoneticPr fontId="1"/>
  </si>
  <si>
    <t>有・無</t>
    <rPh sb="0" eb="1">
      <t>タモツ</t>
    </rPh>
    <rPh sb="2" eb="3">
      <t>ム</t>
    </rPh>
    <phoneticPr fontId="1"/>
  </si>
  <si>
    <t>回／年
（昨年度）</t>
    <rPh sb="0" eb="1">
      <t>カイ</t>
    </rPh>
    <rPh sb="2" eb="3">
      <t>ネン</t>
    </rPh>
    <rPh sb="5" eb="8">
      <t>サクネンド</t>
    </rPh>
    <phoneticPr fontId="1"/>
  </si>
  <si>
    <t>回／年</t>
    <rPh sb="0" eb="1">
      <t>カイ</t>
    </rPh>
    <rPh sb="2" eb="3">
      <t>ネン</t>
    </rPh>
    <phoneticPr fontId="1"/>
  </si>
  <si>
    <t>（１）</t>
    <phoneticPr fontId="1"/>
  </si>
  <si>
    <t>有・無
（※１）</t>
    <rPh sb="0" eb="1">
      <t>タモツ</t>
    </rPh>
    <rPh sb="2" eb="3">
      <t>ム</t>
    </rPh>
    <phoneticPr fontId="1"/>
  </si>
  <si>
    <t>（２）</t>
  </si>
  <si>
    <t>身体的拘束等の適正化</t>
    <rPh sb="0" eb="2">
      <t>シンタイ</t>
    </rPh>
    <rPh sb="2" eb="3">
      <t>テキ</t>
    </rPh>
    <rPh sb="3" eb="5">
      <t>コウソク</t>
    </rPh>
    <rPh sb="5" eb="6">
      <t>トウ</t>
    </rPh>
    <rPh sb="7" eb="10">
      <t>テキセイカ</t>
    </rPh>
    <phoneticPr fontId="1"/>
  </si>
  <si>
    <t>（３）</t>
  </si>
  <si>
    <t>非常災害
（防災）対策</t>
    <rPh sb="0" eb="2">
      <t>ヒジョウ</t>
    </rPh>
    <rPh sb="2" eb="4">
      <t>サイガイ</t>
    </rPh>
    <rPh sb="6" eb="8">
      <t>ボウサイ</t>
    </rPh>
    <rPh sb="9" eb="11">
      <t>タイサク</t>
    </rPh>
    <phoneticPr fontId="1"/>
  </si>
  <si>
    <t>（４）</t>
  </si>
  <si>
    <t>感染症及び食中毒の予防及びまん延防止</t>
    <rPh sb="0" eb="3">
      <t>カンセンショウ</t>
    </rPh>
    <rPh sb="3" eb="4">
      <t>オヨ</t>
    </rPh>
    <rPh sb="5" eb="8">
      <t>ショクチュウドク</t>
    </rPh>
    <rPh sb="9" eb="11">
      <t>ヨボウ</t>
    </rPh>
    <rPh sb="11" eb="12">
      <t>オヨ</t>
    </rPh>
    <rPh sb="16" eb="18">
      <t>ボウシ</t>
    </rPh>
    <phoneticPr fontId="1"/>
  </si>
  <si>
    <t>（５）</t>
  </si>
  <si>
    <t>（６）</t>
  </si>
  <si>
    <t>事故発生
の防止
（安全対策）</t>
    <rPh sb="0" eb="2">
      <t>ジコ</t>
    </rPh>
    <rPh sb="2" eb="4">
      <t>ハッセイ</t>
    </rPh>
    <rPh sb="6" eb="8">
      <t>ボウシ</t>
    </rPh>
    <rPh sb="10" eb="12">
      <t>アンゼン</t>
    </rPh>
    <rPh sb="12" eb="14">
      <t>タイサク</t>
    </rPh>
    <phoneticPr fontId="1"/>
  </si>
  <si>
    <t>(※１)指針有の場合、コピー1部を検査当日提出してください。</t>
    <rPh sb="4" eb="6">
      <t>シシン</t>
    </rPh>
    <rPh sb="6" eb="7">
      <t>アリ</t>
    </rPh>
    <rPh sb="8" eb="10">
      <t>バアイ</t>
    </rPh>
    <rPh sb="15" eb="16">
      <t>ブ</t>
    </rPh>
    <rPh sb="17" eb="19">
      <t>ケンサ</t>
    </rPh>
    <rPh sb="19" eb="21">
      <t>トウジツ</t>
    </rPh>
    <rPh sb="21" eb="23">
      <t>テイシュツ</t>
    </rPh>
    <phoneticPr fontId="1"/>
  </si>
  <si>
    <t>研修名</t>
    <rPh sb="0" eb="2">
      <t>ケンシュウ</t>
    </rPh>
    <rPh sb="2" eb="3">
      <t>メイ</t>
    </rPh>
    <phoneticPr fontId="1"/>
  </si>
  <si>
    <t>実施日</t>
    <rPh sb="0" eb="2">
      <t>ジッシ</t>
    </rPh>
    <rPh sb="2" eb="3">
      <t>ヒ</t>
    </rPh>
    <phoneticPr fontId="1"/>
  </si>
  <si>
    <t>内容</t>
    <rPh sb="0" eb="2">
      <t>ナイヨウ</t>
    </rPh>
    <phoneticPr fontId="1"/>
  </si>
  <si>
    <t>参加者（人）</t>
    <rPh sb="0" eb="3">
      <t>サンカシャ</t>
    </rPh>
    <rPh sb="4" eb="5">
      <t>ニン</t>
    </rPh>
    <phoneticPr fontId="1"/>
  </si>
  <si>
    <t>施設内・外の別</t>
    <rPh sb="0" eb="2">
      <t>シセツ</t>
    </rPh>
    <rPh sb="2" eb="3">
      <t>ナイ</t>
    </rPh>
    <rPh sb="4" eb="5">
      <t>ガイ</t>
    </rPh>
    <rPh sb="6" eb="7">
      <t>ベツ</t>
    </rPh>
    <phoneticPr fontId="1"/>
  </si>
  <si>
    <t>インフルエンザの予防対策の状況</t>
    <rPh sb="8" eb="10">
      <t>ヨボウ</t>
    </rPh>
    <rPh sb="10" eb="12">
      <t>タイサク</t>
    </rPh>
    <rPh sb="13" eb="15">
      <t>ジョウキョウ</t>
    </rPh>
    <phoneticPr fontId="1"/>
  </si>
  <si>
    <t>件数</t>
    <rPh sb="0" eb="2">
      <t>ケンスウ</t>
    </rPh>
    <phoneticPr fontId="1"/>
  </si>
  <si>
    <t>内　　　容</t>
    <rPh sb="0" eb="1">
      <t>ウチ</t>
    </rPh>
    <rPh sb="4" eb="5">
      <t>カタチ</t>
    </rPh>
    <phoneticPr fontId="1"/>
  </si>
  <si>
    <t>(　有　・　無　）</t>
    <rPh sb="2" eb="3">
      <t>ユウ</t>
    </rPh>
    <rPh sb="6" eb="7">
      <t>ム</t>
    </rPh>
    <phoneticPr fontId="1"/>
  </si>
  <si>
    <t xml:space="preserve"> ８．苦情の解決状況について</t>
    <phoneticPr fontId="1"/>
  </si>
  <si>
    <t>　９．.災害事故防止対策</t>
    <rPh sb="4" eb="6">
      <t>サイガイ</t>
    </rPh>
    <rPh sb="6" eb="8">
      <t>ジコ</t>
    </rPh>
    <rPh sb="8" eb="10">
      <t>ボウシ</t>
    </rPh>
    <rPh sb="10" eb="12">
      <t>タイサク</t>
    </rPh>
    <phoneticPr fontId="4"/>
  </si>
  <si>
    <t>　１０．介護事故の状況及び防止対策</t>
    <rPh sb="4" eb="6">
      <t>カイゴ</t>
    </rPh>
    <rPh sb="6" eb="8">
      <t>ジコ</t>
    </rPh>
    <rPh sb="9" eb="11">
      <t>ジョウキョウ</t>
    </rPh>
    <rPh sb="11" eb="12">
      <t>オヨ</t>
    </rPh>
    <rPh sb="13" eb="15">
      <t>ボウシ</t>
    </rPh>
    <rPh sb="15" eb="17">
      <t>タイサク</t>
    </rPh>
    <phoneticPr fontId="1"/>
  </si>
  <si>
    <t>１１．介護給付関係</t>
    <rPh sb="3" eb="5">
      <t>カイゴ</t>
    </rPh>
    <rPh sb="5" eb="7">
      <t>キュウフ</t>
    </rPh>
    <rPh sb="7" eb="9">
      <t>カンケイ</t>
    </rPh>
    <phoneticPr fontId="4"/>
  </si>
  <si>
    <t>７　医師及び協力医療機関の状況</t>
    <rPh sb="6" eb="8">
      <t>キョウリョク</t>
    </rPh>
    <rPh sb="8" eb="10">
      <t>イリョウ</t>
    </rPh>
    <rPh sb="10" eb="12">
      <t>キカン</t>
    </rPh>
    <phoneticPr fontId="1"/>
  </si>
  <si>
    <t>８　苦情の解決状況について</t>
    <rPh sb="2" eb="4">
      <t>クジョウ</t>
    </rPh>
    <rPh sb="5" eb="7">
      <t>カイケツ</t>
    </rPh>
    <rPh sb="7" eb="9">
      <t>ジョウキョウ</t>
    </rPh>
    <phoneticPr fontId="1"/>
  </si>
  <si>
    <t>９　災害事故防止対策</t>
    <phoneticPr fontId="1"/>
  </si>
  <si>
    <t>10　介護事故の状況及び防止対策</t>
    <rPh sb="3" eb="5">
      <t>カイゴ</t>
    </rPh>
    <rPh sb="5" eb="7">
      <t>ジコ</t>
    </rPh>
    <rPh sb="8" eb="10">
      <t>ジョウキョウ</t>
    </rPh>
    <rPh sb="10" eb="11">
      <t>オヨ</t>
    </rPh>
    <rPh sb="12" eb="14">
      <t>ボウシ</t>
    </rPh>
    <rPh sb="14" eb="16">
      <t>タイサク</t>
    </rPh>
    <phoneticPr fontId="1"/>
  </si>
  <si>
    <t>11　介護給付関係</t>
    <rPh sb="3" eb="5">
      <t>カイゴ</t>
    </rPh>
    <rPh sb="5" eb="7">
      <t>キュウフ</t>
    </rPh>
    <rPh sb="7" eb="9">
      <t>カンケイ</t>
    </rPh>
    <phoneticPr fontId="1"/>
  </si>
  <si>
    <t>４　職員の研修状況等</t>
    <phoneticPr fontId="1"/>
  </si>
  <si>
    <t>４．職員の研修状況等</t>
    <rPh sb="1" eb="3">
      <t>ショクイン</t>
    </rPh>
    <rPh sb="4" eb="6">
      <t>ケンシュウ</t>
    </rPh>
    <rPh sb="6" eb="8">
      <t>ジョウキョウ</t>
    </rPh>
    <rPh sb="8" eb="9">
      <t>トウ</t>
    </rPh>
    <phoneticPr fontId="1"/>
  </si>
  <si>
    <t>６　身体的拘束等廃止への取組状況</t>
    <rPh sb="2" eb="5">
      <t>シンタイテキ</t>
    </rPh>
    <rPh sb="5" eb="7">
      <t>コウソク</t>
    </rPh>
    <rPh sb="7" eb="8">
      <t>トウ</t>
    </rPh>
    <rPh sb="8" eb="10">
      <t>ハイシ</t>
    </rPh>
    <rPh sb="12" eb="14">
      <t>トリクミ</t>
    </rPh>
    <rPh sb="14" eb="16">
      <t>ジョウキョウ</t>
    </rPh>
    <phoneticPr fontId="1"/>
  </si>
  <si>
    <t>６．身体的拘束等廃止への取組状況</t>
    <rPh sb="2" eb="4">
      <t>シンタイ</t>
    </rPh>
    <rPh sb="4" eb="5">
      <t>テキ</t>
    </rPh>
    <rPh sb="5" eb="7">
      <t>コウソク</t>
    </rPh>
    <rPh sb="7" eb="8">
      <t>トウ</t>
    </rPh>
    <rPh sb="8" eb="10">
      <t>ハイシ</t>
    </rPh>
    <rPh sb="12" eb="14">
      <t>トリクミ</t>
    </rPh>
    <rPh sb="14" eb="16">
      <t>ジョウキョウ</t>
    </rPh>
    <phoneticPr fontId="1"/>
  </si>
  <si>
    <t>５　利用者の処遇状況</t>
    <rPh sb="2" eb="5">
      <t>リヨウシャ</t>
    </rPh>
    <phoneticPr fontId="1"/>
  </si>
  <si>
    <t>７．医師及び協力医療機関の状況</t>
    <rPh sb="2" eb="4">
      <t>イシ</t>
    </rPh>
    <rPh sb="4" eb="5">
      <t>オヨ</t>
    </rPh>
    <rPh sb="6" eb="8">
      <t>キョウリョク</t>
    </rPh>
    <rPh sb="8" eb="10">
      <t>イリョウ</t>
    </rPh>
    <rPh sb="10" eb="12">
      <t>キカン</t>
    </rPh>
    <rPh sb="13" eb="15">
      <t>ジョウキョウ</t>
    </rPh>
    <phoneticPr fontId="4"/>
  </si>
  <si>
    <t>（１） 衛生管理に関する感染症等の予防対策</t>
    <rPh sb="4" eb="6">
      <t>エイセイ</t>
    </rPh>
    <rPh sb="6" eb="8">
      <t>カンリ</t>
    </rPh>
    <rPh sb="15" eb="16">
      <t>トウ</t>
    </rPh>
    <rPh sb="17" eb="19">
      <t>ヨボウ</t>
    </rPh>
    <rPh sb="19" eb="21">
      <t>タイサク</t>
    </rPh>
    <phoneticPr fontId="1"/>
  </si>
  <si>
    <t>（１）身体的拘束等の実施例（前年度）</t>
    <rPh sb="3" eb="6">
      <t>シンタイテキ</t>
    </rPh>
    <rPh sb="6" eb="8">
      <t>コウソク</t>
    </rPh>
    <rPh sb="8" eb="9">
      <t>トウ</t>
    </rPh>
    <rPh sb="10" eb="12">
      <t>ジッシ</t>
    </rPh>
    <rPh sb="12" eb="13">
      <t>レイ</t>
    </rPh>
    <rPh sb="14" eb="17">
      <t>ゼンネンド</t>
    </rPh>
    <phoneticPr fontId="1"/>
  </si>
  <si>
    <t>（２）身体的拘束等に係る記録</t>
    <rPh sb="3" eb="6">
      <t>シンタイテキ</t>
    </rPh>
    <rPh sb="6" eb="8">
      <t>コウソク</t>
    </rPh>
    <rPh sb="8" eb="9">
      <t>トウ</t>
    </rPh>
    <rPh sb="10" eb="11">
      <t>カカ</t>
    </rPh>
    <rPh sb="12" eb="14">
      <t>キロク</t>
    </rPh>
    <phoneticPr fontId="1"/>
  </si>
  <si>
    <t>（３）本人又は家族への説明及び書面による同意</t>
    <rPh sb="3" eb="5">
      <t>ホンニン</t>
    </rPh>
    <rPh sb="5" eb="6">
      <t>マタ</t>
    </rPh>
    <rPh sb="7" eb="9">
      <t>カゾク</t>
    </rPh>
    <rPh sb="11" eb="13">
      <t>セツメイ</t>
    </rPh>
    <rPh sb="13" eb="14">
      <t>オヨ</t>
    </rPh>
    <rPh sb="15" eb="17">
      <t>ショメン</t>
    </rPh>
    <rPh sb="20" eb="22">
      <t>ドウイ</t>
    </rPh>
    <phoneticPr fontId="1"/>
  </si>
  <si>
    <t>　　有・無　　　実施人数　　（　　　　人）、　実施時期　　（　　　　　）</t>
    <rPh sb="2" eb="3">
      <t>ユウ</t>
    </rPh>
    <rPh sb="4" eb="5">
      <t>ム</t>
    </rPh>
    <rPh sb="8" eb="10">
      <t>ジッシ</t>
    </rPh>
    <rPh sb="10" eb="12">
      <t>ニンズウ</t>
    </rPh>
    <rPh sb="19" eb="20">
      <t>ニン</t>
    </rPh>
    <rPh sb="23" eb="25">
      <t>ジッシ</t>
    </rPh>
    <rPh sb="25" eb="27">
      <t>ジキ</t>
    </rPh>
    <phoneticPr fontId="1"/>
  </si>
  <si>
    <t>　　有・無　　　実施予定人数（　　　　人）、　実施予定時期（　　　　　）</t>
    <rPh sb="2" eb="3">
      <t>ユウ</t>
    </rPh>
    <rPh sb="4" eb="5">
      <t>ム</t>
    </rPh>
    <rPh sb="8" eb="10">
      <t>ジッシ</t>
    </rPh>
    <rPh sb="10" eb="12">
      <t>ヨテイ</t>
    </rPh>
    <rPh sb="12" eb="14">
      <t>ニンズウ</t>
    </rPh>
    <rPh sb="19" eb="20">
      <t>ニン</t>
    </rPh>
    <rPh sb="23" eb="25">
      <t>ジッシ</t>
    </rPh>
    <rPh sb="25" eb="27">
      <t>ヨテイ</t>
    </rPh>
    <rPh sb="27" eb="29">
      <t>ジキ</t>
    </rPh>
    <phoneticPr fontId="1"/>
  </si>
  <si>
    <t>２　利用者の状況</t>
    <rPh sb="2" eb="5">
      <t>リヨウシャ</t>
    </rPh>
    <phoneticPr fontId="1"/>
  </si>
  <si>
    <t>５．利用者の処遇</t>
    <rPh sb="2" eb="5">
      <t>リヨウシャ</t>
    </rPh>
    <rPh sb="6" eb="8">
      <t>ショグウ</t>
    </rPh>
    <phoneticPr fontId="1"/>
  </si>
  <si>
    <t>２．利用者の状況</t>
    <rPh sb="2" eb="5">
      <t>リヨウシャ</t>
    </rPh>
    <rPh sb="6" eb="8">
      <t>ジョウキョウ</t>
    </rPh>
    <phoneticPr fontId="1"/>
  </si>
  <si>
    <t>②各種研修の実施等</t>
    <rPh sb="1" eb="3">
      <t>カクシュ</t>
    </rPh>
    <rPh sb="3" eb="5">
      <t>ケンシュウ</t>
    </rPh>
    <rPh sb="6" eb="8">
      <t>ジッシ</t>
    </rPh>
    <rPh sb="8" eb="9">
      <t>トウ</t>
    </rPh>
    <phoneticPr fontId="1"/>
  </si>
  <si>
    <t>業務継続計画の策定等(※２）</t>
    <rPh sb="0" eb="2">
      <t>ギョウム</t>
    </rPh>
    <rPh sb="2" eb="4">
      <t>ケイゾク</t>
    </rPh>
    <rPh sb="4" eb="6">
      <t>ケイカク</t>
    </rPh>
    <rPh sb="7" eb="9">
      <t>サクテイ</t>
    </rPh>
    <rPh sb="9" eb="10">
      <t>トウ</t>
    </rPh>
    <phoneticPr fontId="1"/>
  </si>
  <si>
    <t>(※２)感染症や非常災害の発生時において、入居者に対する処遇を継続的に行うための、及び非常時の体制で早期の業務再開を図る計画。</t>
    <rPh sb="4" eb="7">
      <t>カンセンショウ</t>
    </rPh>
    <rPh sb="8" eb="10">
      <t>ヒジョウ</t>
    </rPh>
    <rPh sb="10" eb="12">
      <t>サイガイ</t>
    </rPh>
    <rPh sb="13" eb="15">
      <t>ハッセイ</t>
    </rPh>
    <rPh sb="15" eb="16">
      <t>ジ</t>
    </rPh>
    <rPh sb="21" eb="24">
      <t>ニュウキョシャ</t>
    </rPh>
    <rPh sb="25" eb="26">
      <t>タイ</t>
    </rPh>
    <rPh sb="28" eb="30">
      <t>ショグウ</t>
    </rPh>
    <rPh sb="31" eb="34">
      <t>ケイゾクテキ</t>
    </rPh>
    <rPh sb="35" eb="36">
      <t>オコナ</t>
    </rPh>
    <rPh sb="41" eb="42">
      <t>オヨ</t>
    </rPh>
    <rPh sb="43" eb="45">
      <t>ヒジョウ</t>
    </rPh>
    <rPh sb="45" eb="46">
      <t>ジ</t>
    </rPh>
    <rPh sb="47" eb="49">
      <t>タイセイ</t>
    </rPh>
    <rPh sb="50" eb="52">
      <t>ソウキ</t>
    </rPh>
    <rPh sb="53" eb="55">
      <t>ギョウム</t>
    </rPh>
    <rPh sb="55" eb="57">
      <t>サイカイ</t>
    </rPh>
    <rPh sb="58" eb="59">
      <t>ハカ</t>
    </rPh>
    <rPh sb="60" eb="62">
      <t>ケイカク</t>
    </rPh>
    <phoneticPr fontId="1"/>
  </si>
  <si>
    <t>③②の研修内容等を記載してください。</t>
    <rPh sb="3" eb="5">
      <t>ケンシュウ</t>
    </rPh>
    <rPh sb="5" eb="7">
      <t>ナイヨウ</t>
    </rPh>
    <rPh sb="7" eb="8">
      <t>トウ</t>
    </rPh>
    <rPh sb="9" eb="11">
      <t>キサイ</t>
    </rPh>
    <phoneticPr fontId="1"/>
  </si>
  <si>
    <t>④その他の研修</t>
    <rPh sb="3" eb="4">
      <t>タ</t>
    </rPh>
    <rPh sb="5" eb="7">
      <t>ケンシュウ</t>
    </rPh>
    <phoneticPr fontId="1"/>
  </si>
  <si>
    <t>虐待防止
（人権擁護）</t>
    <rPh sb="0" eb="2">
      <t>ギャクタイ</t>
    </rPh>
    <rPh sb="2" eb="4">
      <t>ボウシ</t>
    </rPh>
    <rPh sb="6" eb="8">
      <t>ジンケン</t>
    </rPh>
    <rPh sb="8" eb="10">
      <t>ヨウゴ</t>
    </rPh>
    <phoneticPr fontId="1"/>
  </si>
  <si>
    <t>〔運営指導に係る短期入所施設事前提出資料様式〕</t>
    <rPh sb="1" eb="3">
      <t>ウンエイ</t>
    </rPh>
    <rPh sb="3" eb="5">
      <t>シドウ</t>
    </rPh>
    <rPh sb="6" eb="7">
      <t>カカ</t>
    </rPh>
    <rPh sb="8" eb="10">
      <t>タンキ</t>
    </rPh>
    <rPh sb="10" eb="12">
      <t>ニュウショ</t>
    </rPh>
    <rPh sb="12" eb="14">
      <t>シセツ</t>
    </rPh>
    <rPh sb="14" eb="16">
      <t>ジゼン</t>
    </rPh>
    <rPh sb="16" eb="18">
      <t>テイシュツ</t>
    </rPh>
    <rPh sb="20" eb="2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</si>
</sst>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0_);[Red]\(0.0\)"/>
    <numFmt numFmtId="178" formatCode="#,##0_);[Red]\(#,##0\)"/>
    <numFmt numFmtId="179" formatCode="0.00_ "/>
    <numFmt numFmtId="180" formatCode="0.00_);[Red]\(0.00\)"/>
  </numFmts>
  <fonts count="50"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6"/>
      <name val="ＭＳ Ｐ明朝"/>
      <family val="1"/>
      <charset val="128"/>
    </font>
    <font>
      <sz val="11"/>
      <name val="ＭＳ Ｐゴシック"/>
      <family val="3"/>
      <charset val="128"/>
    </font>
    <font>
      <sz val="24"/>
      <name val="ＭＳ Ｐゴシック"/>
      <family val="3"/>
      <charset val="128"/>
    </font>
    <font>
      <sz val="12"/>
      <name val="ＭＳ Ｐゴシック"/>
      <family val="3"/>
      <charset val="128"/>
    </font>
    <font>
      <sz val="9"/>
      <name val="ＭＳ 明朝"/>
      <family val="1"/>
      <charset val="128"/>
    </font>
    <font>
      <b/>
      <sz val="9"/>
      <name val="ＭＳ 明朝"/>
      <family val="1"/>
      <charset val="128"/>
    </font>
    <font>
      <sz val="10"/>
      <name val="ＭＳ 明朝"/>
      <family val="1"/>
      <charset val="128"/>
    </font>
    <font>
      <sz val="9"/>
      <name val="ＭＳ Ｐ明朝"/>
      <family val="1"/>
      <charset val="128"/>
    </font>
    <font>
      <b/>
      <sz val="9"/>
      <name val="ＭＳ Ｐ明朝"/>
      <family val="1"/>
      <charset val="128"/>
    </font>
    <font>
      <sz val="8"/>
      <name val="ＭＳ Ｐ明朝"/>
      <family val="1"/>
      <charset val="128"/>
    </font>
    <font>
      <sz val="11"/>
      <name val="ＭＳ Ｐ明朝"/>
      <family val="1"/>
      <charset val="128"/>
    </font>
    <font>
      <u/>
      <sz val="9"/>
      <name val="ＭＳ Ｐ明朝"/>
      <family val="1"/>
      <charset val="128"/>
    </font>
    <font>
      <sz val="16"/>
      <name val="ＭＳ Ｐゴシック"/>
      <family val="3"/>
      <charset val="128"/>
    </font>
    <font>
      <sz val="14"/>
      <name val="ＭＳ Ｐゴシック"/>
      <family val="3"/>
      <charset val="128"/>
    </font>
    <font>
      <sz val="14"/>
      <name val="ＭＳ Ｐ明朝"/>
      <family val="1"/>
      <charset val="128"/>
    </font>
    <font>
      <sz val="10"/>
      <name val="ＭＳ Ｐゴシック"/>
      <family val="3"/>
      <charset val="128"/>
    </font>
    <font>
      <sz val="8"/>
      <name val="ＭＳ Ｐゴシック"/>
      <family val="3"/>
      <charset val="128"/>
    </font>
    <font>
      <u/>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9"/>
      <name val="ＭＳ Ｐゴシック"/>
      <family val="3"/>
      <charset val="128"/>
    </font>
    <font>
      <sz val="9"/>
      <color indexed="10"/>
      <name val="ＭＳ Ｐ明朝"/>
      <family val="1"/>
      <charset val="128"/>
    </font>
    <font>
      <b/>
      <sz val="11"/>
      <name val="ＭＳ Ｐゴシック"/>
      <family val="3"/>
      <charset val="128"/>
    </font>
    <font>
      <sz val="14"/>
      <name val="ＭＳ 明朝"/>
      <family val="1"/>
      <charset val="128"/>
    </font>
    <font>
      <sz val="10"/>
      <name val="ＭＳ Ｐ明朝"/>
      <family val="1"/>
      <charset val="128"/>
    </font>
    <font>
      <u/>
      <sz val="11"/>
      <name val="ＭＳ Ｐゴシック"/>
      <family val="3"/>
      <charset val="128"/>
    </font>
    <font>
      <sz val="16"/>
      <name val="ＭＳ Ｐ明朝"/>
      <family val="1"/>
      <charset val="128"/>
    </font>
    <font>
      <sz val="12"/>
      <name val="ＭＳ 明朝"/>
      <family val="1"/>
      <charset val="128"/>
    </font>
    <font>
      <sz val="12"/>
      <name val="ＭＳ Ｐ明朝"/>
      <family val="1"/>
      <charset val="128"/>
    </font>
    <font>
      <sz val="9"/>
      <color rgb="FFFF0000"/>
      <name val="ＭＳ Ｐゴシック"/>
      <family val="3"/>
      <charset val="128"/>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14996795556505021"/>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right/>
      <top style="thin">
        <color indexed="64"/>
      </top>
      <bottom style="thin">
        <color indexed="64"/>
      </bottom>
      <diagonal style="hair">
        <color indexed="64"/>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hair">
        <color indexed="64"/>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hair">
        <color indexed="64"/>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diagonalDown="1">
      <left/>
      <right/>
      <top style="hair">
        <color indexed="64"/>
      </top>
      <bottom style="hair">
        <color indexed="64"/>
      </bottom>
      <diagonal style="hair">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style="medium">
        <color indexed="64"/>
      </bottom>
      <diagonal style="hair">
        <color indexed="64"/>
      </diagonal>
    </border>
    <border diagonalDown="1">
      <left/>
      <right style="thin">
        <color indexed="64"/>
      </right>
      <top/>
      <bottom style="medium">
        <color indexed="64"/>
      </bottom>
      <diagonal style="hair">
        <color indexed="64"/>
      </diagonal>
    </border>
    <border>
      <left style="hair">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s>
  <cellStyleXfs count="58">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5"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38" fillId="4" borderId="0" applyNumberFormat="0" applyBorder="0" applyAlignment="0" applyProtection="0">
      <alignment vertical="center"/>
    </xf>
  </cellStyleXfs>
  <cellXfs count="757">
    <xf numFmtId="0" fontId="0" fillId="0" borderId="0" xfId="0"/>
    <xf numFmtId="0" fontId="2" fillId="0" borderId="0" xfId="0" applyFont="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0"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0" xfId="0" applyFont="1" applyAlignment="1">
      <alignment vertical="center"/>
    </xf>
    <xf numFmtId="0" fontId="2" fillId="0" borderId="0" xfId="0" applyFont="1" applyAlignment="1">
      <alignment vertical="center" wrapText="1"/>
    </xf>
    <xf numFmtId="0" fontId="2" fillId="0" borderId="12" xfId="0" applyFont="1" applyBorder="1" applyAlignment="1">
      <alignment vertical="center"/>
    </xf>
    <xf numFmtId="0" fontId="3" fillId="0" borderId="15" xfId="0" applyFont="1" applyBorder="1"/>
    <xf numFmtId="49" fontId="2" fillId="0" borderId="0" xfId="0" applyNumberFormat="1" applyFont="1"/>
    <xf numFmtId="49" fontId="2" fillId="0" borderId="14" xfId="0" applyNumberFormat="1" applyFont="1" applyBorder="1"/>
    <xf numFmtId="0" fontId="2" fillId="0" borderId="0" xfId="0" applyNumberFormat="1" applyFont="1"/>
    <xf numFmtId="49" fontId="2" fillId="0" borderId="21" xfId="0" applyNumberFormat="1" applyFont="1" applyBorder="1"/>
    <xf numFmtId="0" fontId="2" fillId="0" borderId="16" xfId="0" applyFont="1" applyBorder="1" applyAlignment="1">
      <alignment vertical="center"/>
    </xf>
    <xf numFmtId="0" fontId="8" fillId="0" borderId="0" xfId="0" applyFont="1"/>
    <xf numFmtId="49" fontId="8" fillId="0" borderId="0" xfId="0" applyNumberFormat="1" applyFont="1"/>
    <xf numFmtId="0" fontId="8" fillId="0" borderId="11" xfId="0" applyFont="1" applyBorder="1"/>
    <xf numFmtId="0" fontId="8" fillId="0" borderId="17" xfId="0" applyFont="1" applyBorder="1"/>
    <xf numFmtId="0" fontId="8" fillId="0" borderId="15" xfId="0" applyFont="1" applyBorder="1"/>
    <xf numFmtId="0" fontId="8" fillId="0" borderId="22" xfId="0" applyFont="1" applyBorder="1"/>
    <xf numFmtId="0" fontId="8" fillId="0" borderId="0" xfId="0" applyFont="1" applyBorder="1"/>
    <xf numFmtId="0" fontId="8" fillId="0" borderId="12" xfId="0" applyFont="1" applyBorder="1"/>
    <xf numFmtId="0" fontId="8" fillId="0" borderId="16" xfId="0" applyFont="1" applyBorder="1"/>
    <xf numFmtId="49" fontId="8" fillId="0" borderId="13" xfId="0" applyNumberFormat="1" applyFont="1" applyBorder="1"/>
    <xf numFmtId="0" fontId="8" fillId="0" borderId="23" xfId="0" applyFont="1" applyBorder="1"/>
    <xf numFmtId="49" fontId="8" fillId="0" borderId="0" xfId="0" applyNumberFormat="1" applyFont="1" applyBorder="1"/>
    <xf numFmtId="49" fontId="8" fillId="0" borderId="14" xfId="0" applyNumberFormat="1" applyFont="1" applyBorder="1"/>
    <xf numFmtId="49" fontId="8" fillId="0" borderId="15" xfId="0" applyNumberFormat="1" applyFont="1" applyBorder="1"/>
    <xf numFmtId="49" fontId="8" fillId="0" borderId="10" xfId="0" applyNumberFormat="1" applyFont="1" applyBorder="1"/>
    <xf numFmtId="49" fontId="8" fillId="0" borderId="24" xfId="0" applyNumberFormat="1"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xf>
    <xf numFmtId="0" fontId="9" fillId="0" borderId="0" xfId="0" applyFont="1"/>
    <xf numFmtId="0" fontId="8" fillId="0" borderId="12" xfId="0" applyFont="1" applyBorder="1" applyAlignment="1">
      <alignment vertical="center"/>
    </xf>
    <xf numFmtId="0" fontId="8" fillId="0" borderId="16"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49" fontId="8" fillId="0" borderId="0" xfId="0" applyNumberFormat="1" applyFont="1" applyAlignment="1">
      <alignment horizontal="right"/>
    </xf>
    <xf numFmtId="0" fontId="8" fillId="0" borderId="23" xfId="0" applyFont="1" applyBorder="1" applyAlignment="1">
      <alignment vertical="center"/>
    </xf>
    <xf numFmtId="49" fontId="8" fillId="0" borderId="11" xfId="0" applyNumberFormat="1" applyFont="1" applyBorder="1"/>
    <xf numFmtId="0" fontId="8" fillId="0" borderId="0" xfId="0" applyFont="1" applyAlignment="1">
      <alignment horizontal="distributed"/>
    </xf>
    <xf numFmtId="49" fontId="8" fillId="0" borderId="12" xfId="0" applyNumberFormat="1" applyFont="1" applyBorder="1" applyAlignment="1">
      <alignment vertical="center"/>
    </xf>
    <xf numFmtId="49" fontId="8" fillId="0" borderId="16" xfId="0" applyNumberFormat="1" applyFont="1" applyBorder="1" applyAlignment="1">
      <alignment vertical="center"/>
    </xf>
    <xf numFmtId="0" fontId="11" fillId="0" borderId="0" xfId="0" applyFont="1" applyAlignment="1">
      <alignment horizontal="center"/>
    </xf>
    <xf numFmtId="49" fontId="11" fillId="0" borderId="13" xfId="0" applyNumberFormat="1" applyFont="1" applyBorder="1" applyAlignment="1">
      <alignment horizontal="center"/>
    </xf>
    <xf numFmtId="0" fontId="11" fillId="0" borderId="0" xfId="0" applyFont="1" applyBorder="1" applyAlignment="1">
      <alignment horizontal="center"/>
    </xf>
    <xf numFmtId="0" fontId="8" fillId="0" borderId="15" xfId="0" applyFont="1" applyBorder="1" applyAlignment="1">
      <alignment horizontal="distributed"/>
    </xf>
    <xf numFmtId="0" fontId="8" fillId="0" borderId="0" xfId="0" applyFont="1" applyBorder="1" applyAlignment="1">
      <alignment horizontal="distributed"/>
    </xf>
    <xf numFmtId="0" fontId="8" fillId="0" borderId="11" xfId="0" applyFont="1" applyBorder="1" applyAlignment="1">
      <alignment horizontal="distributed"/>
    </xf>
    <xf numFmtId="0" fontId="2" fillId="0" borderId="23" xfId="0" applyFont="1" applyBorder="1" applyAlignment="1">
      <alignment vertical="center"/>
    </xf>
    <xf numFmtId="0" fontId="11" fillId="0" borderId="0" xfId="0" applyFont="1"/>
    <xf numFmtId="49" fontId="11" fillId="0" borderId="0" xfId="0" applyNumberFormat="1" applyFont="1"/>
    <xf numFmtId="49" fontId="11" fillId="0" borderId="10" xfId="0" applyNumberFormat="1" applyFont="1" applyBorder="1"/>
    <xf numFmtId="0" fontId="11" fillId="0" borderId="11" xfId="0" applyFont="1" applyBorder="1"/>
    <xf numFmtId="0" fontId="11" fillId="0" borderId="10" xfId="0" applyFont="1" applyBorder="1"/>
    <xf numFmtId="49" fontId="11" fillId="0" borderId="13" xfId="0" applyNumberFormat="1" applyFont="1" applyBorder="1"/>
    <xf numFmtId="0" fontId="11" fillId="0" borderId="0" xfId="0" applyFont="1" applyBorder="1"/>
    <xf numFmtId="0" fontId="11" fillId="0" borderId="15" xfId="0" applyFont="1" applyBorder="1"/>
    <xf numFmtId="0" fontId="11" fillId="0" borderId="22" xfId="0" applyFont="1" applyBorder="1"/>
    <xf numFmtId="0" fontId="13" fillId="0" borderId="0" xfId="0" applyFont="1" applyAlignment="1">
      <alignment horizontal="right"/>
    </xf>
    <xf numFmtId="0" fontId="11" fillId="0" borderId="25" xfId="0" applyFont="1" applyBorder="1"/>
    <xf numFmtId="0" fontId="11" fillId="0" borderId="26" xfId="0" applyFont="1" applyBorder="1"/>
    <xf numFmtId="0" fontId="11" fillId="0" borderId="27" xfId="0" applyFont="1" applyBorder="1"/>
    <xf numFmtId="0" fontId="11" fillId="0" borderId="17" xfId="0" applyFont="1" applyBorder="1" applyAlignment="1">
      <alignment horizontal="center"/>
    </xf>
    <xf numFmtId="49" fontId="11" fillId="0" borderId="14" xfId="0" applyNumberFormat="1" applyFont="1" applyBorder="1"/>
    <xf numFmtId="0" fontId="11" fillId="0" borderId="22" xfId="0" applyFont="1" applyBorder="1" applyAlignment="1">
      <alignment horizontal="center"/>
    </xf>
    <xf numFmtId="0" fontId="11" fillId="0" borderId="17" xfId="0" applyFont="1" applyBorder="1"/>
    <xf numFmtId="0" fontId="11" fillId="0" borderId="18" xfId="0" applyFont="1" applyBorder="1"/>
    <xf numFmtId="0" fontId="14" fillId="0" borderId="0" xfId="0" applyFont="1" applyAlignment="1"/>
    <xf numFmtId="0" fontId="11" fillId="0" borderId="0" xfId="0" applyFont="1" applyAlignment="1"/>
    <xf numFmtId="0" fontId="11" fillId="0" borderId="15" xfId="0" applyFont="1" applyBorder="1" applyAlignment="1">
      <alignment horizontal="left"/>
    </xf>
    <xf numFmtId="0" fontId="12" fillId="0" borderId="11" xfId="0" applyFont="1" applyBorder="1"/>
    <xf numFmtId="0" fontId="11" fillId="0" borderId="14" xfId="0" applyFont="1" applyBorder="1"/>
    <xf numFmtId="0" fontId="11" fillId="0" borderId="0" xfId="0" applyFont="1" applyBorder="1" applyAlignment="1">
      <alignment horizontal="left"/>
    </xf>
    <xf numFmtId="0" fontId="11" fillId="0" borderId="24" xfId="0" applyFont="1" applyBorder="1" applyAlignment="1">
      <alignment horizontal="center"/>
    </xf>
    <xf numFmtId="0" fontId="11" fillId="0" borderId="13" xfId="0" applyFont="1" applyBorder="1"/>
    <xf numFmtId="0" fontId="11" fillId="0" borderId="13" xfId="0" applyFont="1" applyBorder="1" applyAlignment="1">
      <alignment horizontal="left"/>
    </xf>
    <xf numFmtId="0" fontId="11" fillId="0" borderId="28" xfId="0" applyFont="1" applyBorder="1" applyAlignment="1">
      <alignment horizontal="left"/>
    </xf>
    <xf numFmtId="0" fontId="11" fillId="0" borderId="29" xfId="0" applyFont="1" applyBorder="1"/>
    <xf numFmtId="0" fontId="11" fillId="0" borderId="30" xfId="0" applyFont="1" applyBorder="1"/>
    <xf numFmtId="0" fontId="11" fillId="0" borderId="28" xfId="0" applyFont="1" applyBorder="1"/>
    <xf numFmtId="0" fontId="11" fillId="0" borderId="12" xfId="0" applyFont="1" applyBorder="1"/>
    <xf numFmtId="0" fontId="11" fillId="0" borderId="16" xfId="0" applyFont="1" applyBorder="1"/>
    <xf numFmtId="0" fontId="11" fillId="0" borderId="23" xfId="0" applyFont="1" applyBorder="1"/>
    <xf numFmtId="49" fontId="11" fillId="0" borderId="23" xfId="0" applyNumberFormat="1" applyFont="1" applyBorder="1"/>
    <xf numFmtId="0" fontId="11" fillId="0" borderId="0" xfId="0" quotePrefix="1" applyFont="1" applyBorder="1"/>
    <xf numFmtId="49" fontId="11" fillId="0" borderId="0" xfId="0" applyNumberFormat="1" applyFont="1" applyBorder="1"/>
    <xf numFmtId="49" fontId="11" fillId="0" borderId="15" xfId="0" applyNumberFormat="1" applyFont="1" applyBorder="1"/>
    <xf numFmtId="0" fontId="11" fillId="0" borderId="10" xfId="0" applyNumberFormat="1" applyFont="1" applyBorder="1"/>
    <xf numFmtId="0" fontId="11" fillId="0" borderId="31" xfId="0" applyFont="1" applyBorder="1"/>
    <xf numFmtId="0" fontId="11" fillId="0" borderId="32" xfId="0" applyFont="1" applyBorder="1"/>
    <xf numFmtId="0" fontId="11" fillId="0" borderId="33" xfId="0" applyFont="1" applyBorder="1"/>
    <xf numFmtId="0" fontId="11" fillId="0" borderId="34" xfId="0" applyFont="1" applyBorder="1"/>
    <xf numFmtId="0" fontId="11" fillId="0" borderId="35" xfId="0" applyFont="1" applyBorder="1"/>
    <xf numFmtId="0" fontId="11" fillId="0" borderId="36" xfId="0" applyFont="1" applyBorder="1"/>
    <xf numFmtId="0" fontId="11" fillId="0" borderId="37" xfId="0" applyFont="1" applyBorder="1"/>
    <xf numFmtId="0" fontId="11" fillId="0" borderId="38" xfId="0" applyFont="1" applyBorder="1"/>
    <xf numFmtId="0" fontId="11" fillId="0" borderId="39" xfId="0" applyFont="1" applyBorder="1"/>
    <xf numFmtId="0" fontId="11" fillId="0" borderId="40" xfId="0" applyFont="1" applyBorder="1"/>
    <xf numFmtId="0" fontId="11" fillId="0" borderId="41" xfId="0" applyFont="1" applyBorder="1"/>
    <xf numFmtId="0" fontId="11" fillId="0" borderId="42" xfId="0" applyFont="1" applyBorder="1"/>
    <xf numFmtId="0" fontId="11" fillId="0" borderId="11" xfId="0" quotePrefix="1" applyFont="1" applyBorder="1"/>
    <xf numFmtId="0" fontId="11" fillId="0" borderId="12" xfId="0" quotePrefix="1" applyFont="1" applyFill="1" applyBorder="1"/>
    <xf numFmtId="0" fontId="11" fillId="0" borderId="23" xfId="0" quotePrefix="1" applyFont="1" applyFill="1" applyBorder="1"/>
    <xf numFmtId="0" fontId="14" fillId="0" borderId="22" xfId="0" applyFont="1" applyBorder="1"/>
    <xf numFmtId="0" fontId="11" fillId="0" borderId="0" xfId="0" applyFont="1" applyFill="1" applyBorder="1" applyAlignment="1">
      <alignment horizontal="right"/>
    </xf>
    <xf numFmtId="0" fontId="11" fillId="0" borderId="23" xfId="0" applyFont="1" applyFill="1" applyBorder="1" applyAlignment="1">
      <alignment horizontal="right"/>
    </xf>
    <xf numFmtId="0" fontId="14" fillId="0" borderId="18" xfId="0" applyFont="1" applyBorder="1"/>
    <xf numFmtId="0" fontId="11" fillId="0" borderId="15" xfId="0" applyFont="1" applyFill="1" applyBorder="1" applyAlignment="1">
      <alignment horizontal="right"/>
    </xf>
    <xf numFmtId="0" fontId="11" fillId="0" borderId="16" xfId="0" applyFont="1" applyFill="1" applyBorder="1" applyAlignment="1">
      <alignment horizontal="right"/>
    </xf>
    <xf numFmtId="0" fontId="11" fillId="0" borderId="43" xfId="0" applyFont="1" applyBorder="1"/>
    <xf numFmtId="0" fontId="11" fillId="0" borderId="22" xfId="0" quotePrefix="1" applyFont="1" applyBorder="1"/>
    <xf numFmtId="0" fontId="11" fillId="0" borderId="22" xfId="0" quotePrefix="1" applyFont="1" applyFill="1" applyBorder="1"/>
    <xf numFmtId="49" fontId="11" fillId="0" borderId="0" xfId="0" applyNumberFormat="1" applyFont="1" applyBorder="1" applyAlignment="1">
      <alignment horizontal="center" vertical="center"/>
    </xf>
    <xf numFmtId="0" fontId="12" fillId="0" borderId="0" xfId="0" applyFont="1"/>
    <xf numFmtId="0" fontId="11" fillId="0" borderId="24" xfId="0" applyFont="1" applyBorder="1" applyAlignment="1">
      <alignment horizontal="center" vertical="center"/>
    </xf>
    <xf numFmtId="0" fontId="11" fillId="0" borderId="0" xfId="0" applyFont="1" applyAlignment="1">
      <alignment vertical="center"/>
    </xf>
    <xf numFmtId="49" fontId="11" fillId="0" borderId="0" xfId="0" applyNumberFormat="1" applyFont="1" applyAlignment="1">
      <alignment vertical="center"/>
    </xf>
    <xf numFmtId="0" fontId="11" fillId="0" borderId="24" xfId="0" applyFont="1" applyBorder="1" applyAlignment="1">
      <alignment vertical="center"/>
    </xf>
    <xf numFmtId="0" fontId="12" fillId="0" borderId="24" xfId="0" applyFont="1" applyBorder="1" applyAlignment="1">
      <alignment vertical="center"/>
    </xf>
    <xf numFmtId="49" fontId="11" fillId="0" borderId="0" xfId="0" applyNumberFormat="1"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0" xfId="0" applyFont="1" applyBorder="1" applyAlignment="1">
      <alignment horizontal="center" vertical="center"/>
    </xf>
    <xf numFmtId="0" fontId="13" fillId="0" borderId="0" xfId="0" applyFont="1" applyAlignment="1"/>
    <xf numFmtId="0" fontId="4" fillId="0" borderId="0" xfId="0" applyFont="1"/>
    <xf numFmtId="49" fontId="4" fillId="0" borderId="13" xfId="0" applyNumberFormat="1" applyFont="1" applyBorder="1"/>
    <xf numFmtId="0" fontId="4" fillId="0" borderId="0" xfId="0" applyFont="1" applyBorder="1"/>
    <xf numFmtId="0" fontId="4" fillId="0" borderId="23" xfId="0" applyFont="1" applyBorder="1"/>
    <xf numFmtId="0" fontId="13" fillId="0" borderId="24" xfId="0" applyFont="1" applyBorder="1" applyAlignment="1">
      <alignment horizontal="center" vertical="center"/>
    </xf>
    <xf numFmtId="0" fontId="13" fillId="0" borderId="24" xfId="0" applyFont="1" applyBorder="1" applyAlignment="1">
      <alignment horizontal="center" vertical="center" wrapText="1"/>
    </xf>
    <xf numFmtId="0" fontId="13" fillId="0" borderId="24" xfId="0" applyFont="1" applyBorder="1" applyAlignment="1">
      <alignment vertical="distributed" wrapText="1"/>
    </xf>
    <xf numFmtId="49" fontId="4" fillId="0" borderId="0" xfId="0" applyNumberFormat="1" applyFont="1" applyBorder="1"/>
    <xf numFmtId="49" fontId="4" fillId="0" borderId="23" xfId="0" applyNumberFormat="1" applyFont="1" applyBorder="1"/>
    <xf numFmtId="0" fontId="4" fillId="0" borderId="23" xfId="0" applyNumberFormat="1" applyFont="1" applyBorder="1"/>
    <xf numFmtId="49" fontId="4" fillId="0" borderId="14" xfId="0" applyNumberFormat="1" applyFont="1" applyBorder="1"/>
    <xf numFmtId="0" fontId="4" fillId="0" borderId="15" xfId="0" applyFont="1" applyBorder="1"/>
    <xf numFmtId="0" fontId="4" fillId="0" borderId="16" xfId="0" applyFont="1" applyBorder="1"/>
    <xf numFmtId="49" fontId="4" fillId="0" borderId="0" xfId="0" applyNumberFormat="1" applyFont="1"/>
    <xf numFmtId="0" fontId="14" fillId="0" borderId="0" xfId="0" applyFont="1"/>
    <xf numFmtId="0" fontId="14" fillId="0" borderId="0" xfId="0" applyFont="1" applyBorder="1" applyAlignment="1"/>
    <xf numFmtId="0" fontId="14" fillId="0" borderId="0" xfId="0" applyFont="1" applyBorder="1" applyAlignment="1">
      <alignment vertical="center"/>
    </xf>
    <xf numFmtId="49" fontId="11" fillId="0" borderId="0" xfId="0" applyNumberFormat="1" applyFont="1" applyAlignment="1">
      <alignment horizontal="center"/>
    </xf>
    <xf numFmtId="0" fontId="7" fillId="0" borderId="0" xfId="0" applyFont="1"/>
    <xf numFmtId="0" fontId="0" fillId="0" borderId="0" xfId="0" applyAlignment="1"/>
    <xf numFmtId="0" fontId="2" fillId="0" borderId="0" xfId="0" applyFont="1" applyAlignment="1"/>
    <xf numFmtId="0" fontId="18" fillId="0" borderId="0" xfId="56" applyFont="1" applyBorder="1" applyAlignment="1">
      <alignment vertical="center"/>
    </xf>
    <xf numFmtId="0" fontId="11" fillId="0" borderId="0" xfId="56" applyFont="1"/>
    <xf numFmtId="0" fontId="14" fillId="0" borderId="0" xfId="0" applyFont="1" applyAlignment="1">
      <alignment vertical="center"/>
    </xf>
    <xf numFmtId="0" fontId="16" fillId="0" borderId="0" xfId="0" applyFont="1" applyBorder="1" applyAlignment="1">
      <alignment horizontal="center"/>
    </xf>
    <xf numFmtId="0" fontId="7" fillId="0" borderId="0" xfId="0" applyFont="1" applyAlignment="1">
      <alignment horizontal="center"/>
    </xf>
    <xf numFmtId="0" fontId="14" fillId="0" borderId="0" xfId="0" applyFont="1" applyBorder="1" applyAlignment="1">
      <alignment horizontal="center"/>
    </xf>
    <xf numFmtId="176" fontId="11" fillId="0" borderId="0" xfId="0" applyNumberFormat="1" applyFont="1" applyProtection="1">
      <protection locked="0"/>
    </xf>
    <xf numFmtId="176" fontId="11" fillId="0" borderId="0" xfId="0" applyNumberFormat="1" applyFont="1" applyAlignment="1" applyProtection="1">
      <alignment vertical="center"/>
      <protection locked="0"/>
    </xf>
    <xf numFmtId="176" fontId="11" fillId="0" borderId="0" xfId="0" applyNumberFormat="1" applyFont="1" applyAlignment="1" applyProtection="1">
      <alignment horizontal="right" vertical="center"/>
      <protection locked="0"/>
    </xf>
    <xf numFmtId="176" fontId="11" fillId="0" borderId="0" xfId="0" applyNumberFormat="1" applyFont="1" applyAlignment="1" applyProtection="1">
      <alignment horizontal="center" vertical="center"/>
      <protection locked="0"/>
    </xf>
    <xf numFmtId="176" fontId="11" fillId="0" borderId="0" xfId="0" applyNumberFormat="1" applyFont="1" applyBorder="1" applyAlignment="1" applyProtection="1">
      <alignment horizontal="left" vertical="center"/>
      <protection locked="0"/>
    </xf>
    <xf numFmtId="176" fontId="14" fillId="0" borderId="0" xfId="0" applyNumberFormat="1" applyFont="1" applyAlignment="1"/>
    <xf numFmtId="176" fontId="11" fillId="0" borderId="44" xfId="0" applyNumberFormat="1" applyFont="1" applyBorder="1" applyAlignment="1" applyProtection="1">
      <alignment horizontal="center" vertical="center"/>
      <protection locked="0"/>
    </xf>
    <xf numFmtId="176" fontId="11" fillId="0" borderId="45" xfId="0" applyNumberFormat="1" applyFont="1" applyBorder="1" applyAlignment="1" applyProtection="1">
      <alignment horizontal="center" vertical="center"/>
      <protection locked="0"/>
    </xf>
    <xf numFmtId="176" fontId="13" fillId="0" borderId="44" xfId="0" applyNumberFormat="1" applyFont="1" applyBorder="1" applyAlignment="1" applyProtection="1">
      <alignment horizontal="center" vertical="center"/>
      <protection locked="0"/>
    </xf>
    <xf numFmtId="176" fontId="11" fillId="0" borderId="21" xfId="0" applyNumberFormat="1" applyFont="1" applyBorder="1" applyAlignment="1" applyProtection="1">
      <alignment horizontal="right" vertical="center"/>
      <protection locked="0"/>
    </xf>
    <xf numFmtId="176" fontId="11" fillId="0" borderId="19" xfId="0" applyNumberFormat="1" applyFont="1" applyBorder="1" applyAlignment="1" applyProtection="1">
      <alignment vertical="center"/>
      <protection locked="0"/>
    </xf>
    <xf numFmtId="176" fontId="11" fillId="0" borderId="46" xfId="0" applyNumberFormat="1" applyFont="1" applyBorder="1" applyAlignment="1" applyProtection="1">
      <alignment horizontal="center" vertical="center"/>
      <protection locked="0"/>
    </xf>
    <xf numFmtId="176" fontId="11" fillId="0" borderId="47" xfId="0" applyNumberFormat="1" applyFont="1" applyBorder="1" applyAlignment="1" applyProtection="1">
      <alignment horizontal="center" vertical="center"/>
      <protection locked="0"/>
    </xf>
    <xf numFmtId="176" fontId="13" fillId="0" borderId="44" xfId="0" applyNumberFormat="1" applyFont="1" applyBorder="1" applyAlignment="1" applyProtection="1">
      <alignment horizontal="center"/>
      <protection locked="0"/>
    </xf>
    <xf numFmtId="176" fontId="11" fillId="0" borderId="48" xfId="0" applyNumberFormat="1" applyFont="1" applyBorder="1" applyProtection="1">
      <protection locked="0"/>
    </xf>
    <xf numFmtId="176" fontId="11" fillId="0" borderId="44" xfId="0" applyNumberFormat="1" applyFont="1" applyBorder="1" applyAlignment="1" applyProtection="1">
      <alignment vertical="center"/>
      <protection locked="0"/>
    </xf>
    <xf numFmtId="176" fontId="11" fillId="0" borderId="44" xfId="0" applyNumberFormat="1" applyFont="1" applyBorder="1" applyAlignment="1" applyProtection="1">
      <alignment horizontal="right"/>
      <protection locked="0"/>
    </xf>
    <xf numFmtId="176" fontId="11" fillId="0" borderId="49" xfId="0" applyNumberFormat="1" applyFont="1" applyBorder="1" applyProtection="1">
      <protection locked="0"/>
    </xf>
    <xf numFmtId="176" fontId="11" fillId="0" borderId="50" xfId="0" applyNumberFormat="1" applyFont="1" applyBorder="1" applyAlignment="1" applyProtection="1">
      <alignment horizontal="center"/>
      <protection locked="0"/>
    </xf>
    <xf numFmtId="176" fontId="11" fillId="0" borderId="51" xfId="0" applyNumberFormat="1" applyFont="1" applyBorder="1" applyAlignment="1" applyProtection="1">
      <alignment horizontal="center"/>
      <protection locked="0"/>
    </xf>
    <xf numFmtId="176" fontId="11" fillId="0" borderId="52" xfId="0" applyNumberFormat="1" applyFont="1" applyBorder="1" applyAlignment="1" applyProtection="1">
      <alignment horizontal="center"/>
      <protection locked="0"/>
    </xf>
    <xf numFmtId="176" fontId="13" fillId="0" borderId="53" xfId="0" applyNumberFormat="1" applyFont="1" applyBorder="1" applyAlignment="1" applyProtection="1">
      <alignment vertical="center"/>
      <protection locked="0"/>
    </xf>
    <xf numFmtId="176" fontId="11" fillId="0" borderId="54" xfId="0" applyNumberFormat="1" applyFont="1" applyBorder="1" applyProtection="1">
      <protection locked="0"/>
    </xf>
    <xf numFmtId="176" fontId="11" fillId="0" borderId="55" xfId="0" applyNumberFormat="1" applyFont="1" applyBorder="1" applyProtection="1">
      <protection locked="0"/>
    </xf>
    <xf numFmtId="176" fontId="11" fillId="0" borderId="56" xfId="0" applyNumberFormat="1" applyFont="1" applyBorder="1" applyProtection="1">
      <protection locked="0"/>
    </xf>
    <xf numFmtId="176" fontId="11" fillId="0" borderId="57" xfId="0" applyNumberFormat="1" applyFont="1" applyBorder="1" applyProtection="1">
      <protection locked="0"/>
    </xf>
    <xf numFmtId="176" fontId="11" fillId="0" borderId="58" xfId="0" applyNumberFormat="1" applyFont="1" applyBorder="1" applyProtection="1">
      <protection locked="0"/>
    </xf>
    <xf numFmtId="176" fontId="11" fillId="0" borderId="59" xfId="0" applyNumberFormat="1" applyFont="1" applyBorder="1" applyProtection="1">
      <protection locked="0"/>
    </xf>
    <xf numFmtId="176" fontId="11" fillId="0" borderId="60" xfId="0" applyNumberFormat="1" applyFont="1" applyBorder="1" applyProtection="1">
      <protection locked="0"/>
    </xf>
    <xf numFmtId="176" fontId="11" fillId="0" borderId="61" xfId="0" applyNumberFormat="1" applyFont="1" applyBorder="1" applyProtection="1">
      <protection locked="0"/>
    </xf>
    <xf numFmtId="176" fontId="11" fillId="0" borderId="62" xfId="0" applyNumberFormat="1" applyFont="1" applyBorder="1" applyProtection="1">
      <protection locked="0"/>
    </xf>
    <xf numFmtId="176" fontId="11" fillId="0" borderId="63" xfId="0" applyNumberFormat="1" applyFont="1" applyBorder="1" applyProtection="1">
      <protection locked="0"/>
    </xf>
    <xf numFmtId="176" fontId="11" fillId="0" borderId="64" xfId="0" applyNumberFormat="1" applyFont="1" applyBorder="1" applyProtection="1">
      <protection locked="0"/>
    </xf>
    <xf numFmtId="176" fontId="11" fillId="0" borderId="65" xfId="0" applyNumberFormat="1" applyFont="1" applyBorder="1" applyProtection="1">
      <protection locked="0"/>
    </xf>
    <xf numFmtId="176" fontId="11" fillId="0" borderId="66" xfId="0" applyNumberFormat="1" applyFont="1" applyBorder="1" applyProtection="1">
      <protection locked="0"/>
    </xf>
    <xf numFmtId="176" fontId="11" fillId="0" borderId="67" xfId="0" applyNumberFormat="1" applyFont="1" applyBorder="1" applyProtection="1">
      <protection locked="0"/>
    </xf>
    <xf numFmtId="176" fontId="11" fillId="0" borderId="68" xfId="0" applyNumberFormat="1" applyFont="1" applyBorder="1" applyProtection="1">
      <protection locked="0"/>
    </xf>
    <xf numFmtId="49" fontId="11" fillId="0" borderId="0" xfId="0" applyNumberFormat="1" applyFont="1" applyAlignment="1"/>
    <xf numFmtId="0" fontId="0" fillId="0" borderId="0" xfId="0" applyAlignment="1">
      <alignment vertical="center"/>
    </xf>
    <xf numFmtId="49" fontId="8" fillId="0" borderId="11" xfId="0" applyNumberFormat="1" applyFont="1" applyBorder="1" applyAlignment="1">
      <alignment horizontal="right" vertical="center"/>
    </xf>
    <xf numFmtId="0" fontId="19" fillId="0" borderId="17" xfId="0" applyFont="1" applyBorder="1"/>
    <xf numFmtId="0" fontId="19" fillId="0" borderId="22" xfId="0" applyFont="1" applyBorder="1"/>
    <xf numFmtId="0" fontId="11" fillId="0" borderId="69" xfId="0" applyFont="1" applyBorder="1"/>
    <xf numFmtId="0" fontId="13" fillId="0" borderId="18" xfId="0" applyFont="1" applyBorder="1" applyAlignment="1">
      <alignment horizontal="right"/>
    </xf>
    <xf numFmtId="176" fontId="13" fillId="0" borderId="70" xfId="0" applyNumberFormat="1" applyFont="1" applyBorder="1" applyAlignment="1" applyProtection="1">
      <protection locked="0"/>
    </xf>
    <xf numFmtId="176" fontId="14" fillId="0" borderId="0" xfId="0" applyNumberFormat="1" applyFont="1" applyBorder="1" applyAlignment="1"/>
    <xf numFmtId="176" fontId="11" fillId="0" borderId="0" xfId="0" applyNumberFormat="1" applyFont="1" applyBorder="1" applyAlignment="1" applyProtection="1">
      <alignment horizontal="center" vertical="center"/>
      <protection locked="0"/>
    </xf>
    <xf numFmtId="176" fontId="11" fillId="0" borderId="71" xfId="0" applyNumberFormat="1" applyFont="1" applyBorder="1" applyAlignment="1" applyProtection="1">
      <alignment horizontal="center" vertical="center"/>
    </xf>
    <xf numFmtId="177" fontId="2" fillId="0" borderId="43" xfId="0" applyNumberFormat="1" applyFont="1" applyBorder="1" applyAlignment="1" applyProtection="1">
      <alignment horizontal="center" vertical="center"/>
    </xf>
    <xf numFmtId="178" fontId="11" fillId="0" borderId="72" xfId="0" applyNumberFormat="1" applyFont="1" applyBorder="1" applyProtection="1">
      <protection locked="0"/>
    </xf>
    <xf numFmtId="177" fontId="11" fillId="24" borderId="25" xfId="0" applyNumberFormat="1" applyFont="1" applyFill="1" applyBorder="1" applyProtection="1">
      <protection locked="0"/>
    </xf>
    <xf numFmtId="177" fontId="11" fillId="24" borderId="73" xfId="0" applyNumberFormat="1" applyFont="1" applyFill="1" applyBorder="1" applyProtection="1"/>
    <xf numFmtId="178" fontId="11" fillId="0" borderId="74" xfId="0" applyNumberFormat="1" applyFont="1" applyBorder="1" applyProtection="1"/>
    <xf numFmtId="177" fontId="11" fillId="24" borderId="74" xfId="0" applyNumberFormat="1" applyFont="1" applyFill="1" applyBorder="1" applyProtection="1"/>
    <xf numFmtId="178" fontId="11" fillId="0" borderId="49" xfId="0" applyNumberFormat="1" applyFont="1" applyBorder="1" applyProtection="1">
      <protection locked="0"/>
    </xf>
    <xf numFmtId="177" fontId="11" fillId="24" borderId="25" xfId="0" applyNumberFormat="1" applyFont="1" applyFill="1" applyBorder="1" applyProtection="1"/>
    <xf numFmtId="178" fontId="11" fillId="0" borderId="75" xfId="0" applyNumberFormat="1" applyFont="1" applyBorder="1" applyProtection="1">
      <protection locked="0"/>
    </xf>
    <xf numFmtId="178" fontId="11" fillId="0" borderId="47" xfId="0" applyNumberFormat="1" applyFont="1" applyBorder="1" applyProtection="1"/>
    <xf numFmtId="178" fontId="11" fillId="0" borderId="45" xfId="0" applyNumberFormat="1" applyFont="1" applyBorder="1" applyProtection="1"/>
    <xf numFmtId="177" fontId="11" fillId="0" borderId="0" xfId="0" applyNumberFormat="1" applyFont="1" applyProtection="1">
      <protection locked="0"/>
    </xf>
    <xf numFmtId="177" fontId="13" fillId="0" borderId="44" xfId="0" applyNumberFormat="1" applyFont="1" applyBorder="1" applyAlignment="1" applyProtection="1">
      <alignment horizontal="center"/>
      <protection locked="0"/>
    </xf>
    <xf numFmtId="177" fontId="11" fillId="0" borderId="48" xfId="0" applyNumberFormat="1" applyFont="1" applyFill="1" applyBorder="1" applyProtection="1">
      <protection locked="0"/>
    </xf>
    <xf numFmtId="177" fontId="11" fillId="0" borderId="76" xfId="0" applyNumberFormat="1" applyFont="1" applyBorder="1" applyProtection="1">
      <protection locked="0"/>
    </xf>
    <xf numFmtId="177" fontId="11" fillId="0" borderId="77" xfId="0" applyNumberFormat="1" applyFont="1" applyBorder="1" applyProtection="1">
      <protection locked="0"/>
    </xf>
    <xf numFmtId="177" fontId="11" fillId="0" borderId="71" xfId="0" applyNumberFormat="1" applyFont="1" applyFill="1" applyBorder="1" applyProtection="1"/>
    <xf numFmtId="0" fontId="11" fillId="0" borderId="78" xfId="0" applyNumberFormat="1" applyFont="1" applyBorder="1" applyAlignment="1" applyProtection="1">
      <alignment horizontal="center"/>
      <protection locked="0"/>
    </xf>
    <xf numFmtId="0" fontId="11" fillId="0" borderId="79" xfId="0" applyNumberFormat="1" applyFont="1" applyBorder="1" applyAlignment="1" applyProtection="1">
      <alignment horizontal="center"/>
      <protection locked="0"/>
    </xf>
    <xf numFmtId="0" fontId="11" fillId="0" borderId="80" xfId="0" applyNumberFormat="1" applyFont="1" applyBorder="1" applyAlignment="1" applyProtection="1">
      <alignment horizontal="center"/>
      <protection locked="0"/>
    </xf>
    <xf numFmtId="0" fontId="11" fillId="0" borderId="56" xfId="0" applyNumberFormat="1" applyFont="1" applyBorder="1" applyProtection="1">
      <protection locked="0"/>
    </xf>
    <xf numFmtId="0" fontId="11" fillId="0" borderId="81" xfId="0" applyNumberFormat="1" applyFont="1" applyBorder="1" applyAlignment="1" applyProtection="1">
      <alignment horizontal="center"/>
      <protection locked="0"/>
    </xf>
    <xf numFmtId="0" fontId="11" fillId="0" borderId="74" xfId="0" applyNumberFormat="1" applyFont="1" applyBorder="1" applyAlignment="1" applyProtection="1">
      <alignment horizontal="center"/>
      <protection locked="0"/>
    </xf>
    <xf numFmtId="0" fontId="11" fillId="0" borderId="82" xfId="0" applyNumberFormat="1" applyFont="1" applyBorder="1" applyAlignment="1" applyProtection="1">
      <alignment horizontal="center"/>
      <protection locked="0"/>
    </xf>
    <xf numFmtId="0" fontId="11" fillId="0" borderId="58" xfId="0" applyNumberFormat="1" applyFont="1" applyBorder="1" applyProtection="1">
      <protection locked="0"/>
    </xf>
    <xf numFmtId="0" fontId="11" fillId="0" borderId="44" xfId="0" applyNumberFormat="1" applyFont="1" applyBorder="1" applyAlignment="1" applyProtection="1">
      <alignment horizontal="center"/>
      <protection locked="0"/>
    </xf>
    <xf numFmtId="0" fontId="11" fillId="0" borderId="83" xfId="0" applyNumberFormat="1" applyFont="1" applyBorder="1" applyAlignment="1" applyProtection="1">
      <alignment horizontal="center"/>
      <protection locked="0"/>
    </xf>
    <xf numFmtId="0" fontId="11" fillId="0" borderId="45" xfId="0" applyNumberFormat="1" applyFont="1" applyBorder="1" applyAlignment="1" applyProtection="1">
      <alignment horizontal="center"/>
      <protection locked="0"/>
    </xf>
    <xf numFmtId="0" fontId="11" fillId="0" borderId="84" xfId="0" applyNumberFormat="1" applyFont="1" applyBorder="1" applyAlignment="1" applyProtection="1">
      <alignment horizontal="center"/>
      <protection locked="0"/>
    </xf>
    <xf numFmtId="0" fontId="11" fillId="0" borderId="78" xfId="0" applyNumberFormat="1" applyFont="1" applyBorder="1" applyAlignment="1" applyProtection="1">
      <protection locked="0"/>
    </xf>
    <xf numFmtId="0" fontId="11" fillId="0" borderId="79" xfId="0" applyNumberFormat="1" applyFont="1" applyBorder="1" applyAlignment="1" applyProtection="1">
      <protection locked="0"/>
    </xf>
    <xf numFmtId="0" fontId="11" fillId="0" borderId="74" xfId="0" applyNumberFormat="1" applyFont="1" applyBorder="1" applyAlignment="1" applyProtection="1">
      <protection locked="0"/>
    </xf>
    <xf numFmtId="0" fontId="11" fillId="0" borderId="44" xfId="0" applyNumberFormat="1" applyFont="1" applyBorder="1" applyAlignment="1" applyProtection="1">
      <protection locked="0"/>
    </xf>
    <xf numFmtId="0" fontId="11" fillId="0" borderId="81" xfId="0" applyNumberFormat="1" applyFont="1" applyBorder="1" applyAlignment="1" applyProtection="1">
      <protection locked="0"/>
    </xf>
    <xf numFmtId="0" fontId="11" fillId="0" borderId="64" xfId="0" applyNumberFormat="1" applyFont="1" applyBorder="1" applyProtection="1">
      <protection locked="0"/>
    </xf>
    <xf numFmtId="0" fontId="11" fillId="0" borderId="85" xfId="0" applyNumberFormat="1" applyFont="1" applyBorder="1" applyAlignment="1" applyProtection="1">
      <alignment horizontal="center"/>
      <protection locked="0"/>
    </xf>
    <xf numFmtId="0" fontId="11" fillId="0" borderId="86" xfId="0" applyNumberFormat="1" applyFont="1" applyBorder="1" applyAlignment="1" applyProtection="1">
      <alignment horizontal="center"/>
      <protection locked="0"/>
    </xf>
    <xf numFmtId="0" fontId="11" fillId="0" borderId="87" xfId="0" applyNumberFormat="1" applyFont="1" applyBorder="1" applyAlignment="1" applyProtection="1">
      <alignment horizontal="center"/>
      <protection locked="0"/>
    </xf>
    <xf numFmtId="0" fontId="11" fillId="0" borderId="88" xfId="0" applyNumberFormat="1" applyFont="1" applyBorder="1" applyProtection="1">
      <protection locked="0"/>
    </xf>
    <xf numFmtId="0" fontId="11" fillId="0" borderId="89" xfId="0" applyNumberFormat="1" applyFont="1" applyBorder="1" applyAlignment="1" applyProtection="1">
      <protection locked="0"/>
    </xf>
    <xf numFmtId="0" fontId="11" fillId="0" borderId="47" xfId="0" applyNumberFormat="1" applyFont="1" applyBorder="1" applyAlignment="1" applyProtection="1">
      <protection locked="0"/>
    </xf>
    <xf numFmtId="0" fontId="11" fillId="0" borderId="90" xfId="0" applyNumberFormat="1" applyFont="1" applyBorder="1" applyAlignment="1" applyProtection="1">
      <protection locked="0"/>
    </xf>
    <xf numFmtId="0" fontId="11" fillId="0" borderId="73" xfId="0" applyNumberFormat="1" applyFont="1" applyBorder="1" applyAlignment="1" applyProtection="1">
      <protection locked="0"/>
    </xf>
    <xf numFmtId="0" fontId="11" fillId="0" borderId="82" xfId="0" applyNumberFormat="1" applyFont="1" applyBorder="1" applyAlignment="1" applyProtection="1">
      <protection locked="0"/>
    </xf>
    <xf numFmtId="0" fontId="11" fillId="0" borderId="91" xfId="0" applyNumberFormat="1" applyFont="1" applyBorder="1" applyAlignment="1" applyProtection="1">
      <protection locked="0"/>
    </xf>
    <xf numFmtId="0" fontId="11" fillId="0" borderId="92" xfId="0" applyNumberFormat="1" applyFont="1" applyBorder="1" applyAlignment="1" applyProtection="1">
      <protection locked="0"/>
    </xf>
    <xf numFmtId="0" fontId="11" fillId="0" borderId="93" xfId="0" applyNumberFormat="1" applyFont="1" applyBorder="1" applyAlignment="1" applyProtection="1">
      <protection locked="0"/>
    </xf>
    <xf numFmtId="176" fontId="7" fillId="25" borderId="71" xfId="0" applyNumberFormat="1" applyFont="1" applyFill="1" applyBorder="1" applyAlignment="1" applyProtection="1">
      <alignment horizontal="center"/>
      <protection locked="0"/>
    </xf>
    <xf numFmtId="0" fontId="11" fillId="0" borderId="72" xfId="0" applyNumberFormat="1" applyFont="1" applyBorder="1" applyAlignment="1" applyProtection="1">
      <alignment horizontal="center"/>
      <protection locked="0"/>
    </xf>
    <xf numFmtId="0" fontId="11" fillId="0" borderId="49" xfId="0" applyNumberFormat="1" applyFont="1" applyBorder="1" applyAlignment="1" applyProtection="1">
      <alignment horizontal="center"/>
      <protection locked="0"/>
    </xf>
    <xf numFmtId="0" fontId="2" fillId="25" borderId="94" xfId="0" applyFont="1" applyFill="1" applyBorder="1"/>
    <xf numFmtId="0" fontId="2" fillId="25" borderId="95" xfId="0" applyFont="1" applyFill="1" applyBorder="1"/>
    <xf numFmtId="0" fontId="15" fillId="0" borderId="0" xfId="0" applyFont="1"/>
    <xf numFmtId="0" fontId="11" fillId="0" borderId="84" xfId="0" applyFont="1" applyBorder="1"/>
    <xf numFmtId="0" fontId="2" fillId="0" borderId="24" xfId="0" applyFont="1" applyBorder="1" applyAlignment="1">
      <alignment horizontal="center" vertical="center"/>
    </xf>
    <xf numFmtId="0" fontId="21" fillId="0" borderId="0" xfId="0" applyFont="1"/>
    <xf numFmtId="0" fontId="19" fillId="0" borderId="0" xfId="0" applyFont="1"/>
    <xf numFmtId="0" fontId="5" fillId="0" borderId="0" xfId="0" applyFont="1" applyAlignment="1"/>
    <xf numFmtId="49" fontId="8" fillId="0" borderId="0" xfId="0" applyNumberFormat="1" applyFont="1" applyBorder="1" applyAlignment="1"/>
    <xf numFmtId="49" fontId="11" fillId="0" borderId="96" xfId="0" applyNumberFormat="1" applyFont="1" applyBorder="1" applyAlignment="1">
      <alignment vertical="center"/>
    </xf>
    <xf numFmtId="0" fontId="2" fillId="0" borderId="97" xfId="0" applyFont="1" applyBorder="1"/>
    <xf numFmtId="0" fontId="2" fillId="0" borderId="96" xfId="0" applyFont="1" applyBorder="1"/>
    <xf numFmtId="49" fontId="11" fillId="0" borderId="90" xfId="0" applyNumberFormat="1" applyFont="1" applyBorder="1" applyAlignment="1">
      <alignment vertical="center"/>
    </xf>
    <xf numFmtId="0" fontId="2" fillId="0" borderId="27" xfId="0" applyFont="1" applyBorder="1"/>
    <xf numFmtId="0" fontId="2" fillId="0" borderId="89" xfId="0" applyFont="1" applyBorder="1"/>
    <xf numFmtId="0" fontId="19" fillId="0" borderId="24" xfId="0" applyFont="1" applyBorder="1"/>
    <xf numFmtId="0" fontId="2" fillId="25" borderId="43" xfId="0" applyFont="1" applyFill="1" applyBorder="1"/>
    <xf numFmtId="0" fontId="2" fillId="0" borderId="43" xfId="0" applyFont="1" applyBorder="1"/>
    <xf numFmtId="0" fontId="2" fillId="0" borderId="98" xfId="0" applyFont="1" applyBorder="1"/>
    <xf numFmtId="176" fontId="11" fillId="0" borderId="0" xfId="0" applyNumberFormat="1" applyFont="1" applyAlignment="1" applyProtection="1">
      <alignment horizontal="right"/>
      <protection locked="0"/>
    </xf>
    <xf numFmtId="0" fontId="11" fillId="0" borderId="0" xfId="0" applyFont="1" applyAlignment="1">
      <alignment horizontal="right"/>
    </xf>
    <xf numFmtId="179" fontId="11" fillId="24" borderId="99" xfId="0" applyNumberFormat="1" applyFont="1" applyFill="1" applyBorder="1" applyAlignment="1" applyProtection="1">
      <alignment shrinkToFit="1"/>
    </xf>
    <xf numFmtId="179" fontId="11" fillId="24" borderId="100" xfId="0" applyNumberFormat="1" applyFont="1" applyFill="1" applyBorder="1" applyAlignment="1" applyProtection="1">
      <alignment shrinkToFit="1"/>
    </xf>
    <xf numFmtId="179" fontId="11" fillId="24" borderId="101" xfId="0" applyNumberFormat="1" applyFont="1" applyFill="1" applyBorder="1" applyAlignment="1" applyProtection="1">
      <alignment shrinkToFit="1"/>
    </xf>
    <xf numFmtId="179" fontId="11" fillId="24" borderId="102" xfId="0" applyNumberFormat="1" applyFont="1" applyFill="1" applyBorder="1" applyAlignment="1" applyProtection="1">
      <alignment shrinkToFit="1"/>
    </xf>
    <xf numFmtId="0" fontId="11" fillId="24" borderId="103" xfId="0" applyNumberFormat="1" applyFont="1" applyFill="1" applyBorder="1" applyAlignment="1" applyProtection="1">
      <alignment shrinkToFit="1"/>
    </xf>
    <xf numFmtId="0" fontId="11" fillId="24" borderId="104" xfId="0" applyNumberFormat="1" applyFont="1" applyFill="1" applyBorder="1" applyAlignment="1" applyProtection="1">
      <alignment shrinkToFit="1"/>
    </xf>
    <xf numFmtId="176" fontId="11" fillId="24" borderId="105" xfId="0" applyNumberFormat="1" applyFont="1" applyFill="1" applyBorder="1" applyAlignment="1" applyProtection="1">
      <alignment shrinkToFit="1"/>
    </xf>
    <xf numFmtId="180" fontId="11" fillId="24" borderId="99" xfId="0" applyNumberFormat="1" applyFont="1" applyFill="1" applyBorder="1" applyAlignment="1" applyProtection="1">
      <alignment shrinkToFit="1"/>
    </xf>
    <xf numFmtId="180" fontId="11" fillId="24" borderId="100" xfId="0" applyNumberFormat="1" applyFont="1" applyFill="1" applyBorder="1" applyAlignment="1" applyProtection="1">
      <alignment shrinkToFit="1"/>
    </xf>
    <xf numFmtId="180" fontId="11" fillId="24" borderId="101" xfId="0" applyNumberFormat="1" applyFont="1" applyFill="1" applyBorder="1" applyAlignment="1" applyProtection="1">
      <alignment shrinkToFit="1"/>
    </xf>
    <xf numFmtId="176" fontId="11" fillId="24" borderId="106" xfId="0" applyNumberFormat="1" applyFont="1" applyFill="1" applyBorder="1" applyAlignment="1" applyProtection="1">
      <alignment shrinkToFit="1"/>
    </xf>
    <xf numFmtId="176" fontId="11" fillId="24" borderId="107" xfId="0" applyNumberFormat="1" applyFont="1" applyFill="1" applyBorder="1" applyAlignment="1" applyProtection="1">
      <alignment shrinkToFit="1"/>
    </xf>
    <xf numFmtId="176" fontId="11" fillId="24" borderId="108" xfId="0" applyNumberFormat="1" applyFont="1" applyFill="1" applyBorder="1" applyAlignment="1" applyProtection="1">
      <alignment shrinkToFit="1"/>
    </xf>
    <xf numFmtId="0" fontId="0" fillId="0" borderId="24" xfId="0" applyBorder="1"/>
    <xf numFmtId="0" fontId="11" fillId="0" borderId="15" xfId="0" applyFont="1" applyBorder="1" applyAlignment="1">
      <alignment horizontal="left" shrinkToFit="1"/>
    </xf>
    <xf numFmtId="49" fontId="8" fillId="0" borderId="13" xfId="0" applyNumberFormat="1" applyFont="1" applyBorder="1" applyAlignment="1"/>
    <xf numFmtId="0" fontId="8" fillId="0" borderId="20" xfId="0" applyFont="1" applyBorder="1" applyAlignment="1">
      <alignment horizontal="left" vertical="center"/>
    </xf>
    <xf numFmtId="0" fontId="8" fillId="0" borderId="21" xfId="0" applyFont="1" applyBorder="1" applyAlignment="1">
      <alignment horizontal="left" vertical="center"/>
    </xf>
    <xf numFmtId="0" fontId="11" fillId="0" borderId="11" xfId="0" applyFont="1" applyBorder="1" applyAlignment="1">
      <alignment vertical="center"/>
    </xf>
    <xf numFmtId="0" fontId="42" fillId="0" borderId="0" xfId="0" applyFont="1"/>
    <xf numFmtId="0" fontId="13" fillId="0" borderId="0" xfId="0" applyFont="1" applyBorder="1" applyAlignment="1">
      <alignment horizontal="right"/>
    </xf>
    <xf numFmtId="49" fontId="8" fillId="0" borderId="10" xfId="0" applyNumberFormat="1" applyFont="1" applyBorder="1" applyAlignment="1"/>
    <xf numFmtId="49" fontId="8" fillId="0" borderId="11" xfId="0" applyNumberFormat="1" applyFont="1" applyBorder="1" applyAlignment="1"/>
    <xf numFmtId="49" fontId="8" fillId="0" borderId="12" xfId="0" applyNumberFormat="1" applyFont="1" applyBorder="1" applyAlignment="1"/>
    <xf numFmtId="49" fontId="8" fillId="0" borderId="23" xfId="0" applyNumberFormat="1" applyFont="1" applyBorder="1" applyAlignment="1"/>
    <xf numFmtId="49" fontId="8" fillId="0" borderId="14" xfId="0" applyNumberFormat="1" applyFont="1" applyBorder="1" applyAlignment="1"/>
    <xf numFmtId="49" fontId="8" fillId="0" borderId="15" xfId="0" applyNumberFormat="1" applyFont="1" applyBorder="1" applyAlignment="1"/>
    <xf numFmtId="49" fontId="8" fillId="0" borderId="16" xfId="0" applyNumberFormat="1" applyFont="1" applyBorder="1" applyAlignment="1"/>
    <xf numFmtId="49" fontId="8" fillId="0" borderId="24" xfId="0" applyNumberFormat="1" applyFont="1" applyBorder="1" applyAlignment="1">
      <alignment horizontal="center"/>
    </xf>
    <xf numFmtId="49" fontId="8" fillId="0" borderId="24" xfId="0" applyNumberFormat="1" applyFont="1" applyBorder="1" applyAlignment="1">
      <alignment horizontal="right"/>
    </xf>
    <xf numFmtId="49" fontId="8" fillId="0" borderId="0" xfId="0" applyNumberFormat="1" applyFont="1" applyBorder="1" applyAlignment="1">
      <alignment horizontal="center"/>
    </xf>
    <xf numFmtId="49" fontId="8" fillId="0" borderId="0" xfId="0" applyNumberFormat="1" applyFont="1" applyBorder="1" applyAlignment="1">
      <alignment horizontal="right"/>
    </xf>
    <xf numFmtId="49" fontId="8" fillId="0" borderId="21" xfId="0" applyNumberFormat="1" applyFont="1" applyBorder="1" applyAlignment="1">
      <alignment horizontal="center"/>
    </xf>
    <xf numFmtId="0" fontId="8" fillId="0" borderId="20" xfId="0" applyFont="1" applyBorder="1"/>
    <xf numFmtId="49" fontId="8" fillId="0" borderId="20" xfId="0" applyNumberFormat="1" applyFont="1" applyBorder="1" applyAlignment="1">
      <alignment horizontal="center"/>
    </xf>
    <xf numFmtId="49" fontId="8" fillId="0" borderId="19" xfId="0" applyNumberFormat="1" applyFont="1" applyBorder="1" applyAlignment="1">
      <alignment horizontal="center"/>
    </xf>
    <xf numFmtId="0" fontId="8" fillId="0" borderId="21" xfId="0" applyFont="1" applyBorder="1"/>
    <xf numFmtId="0" fontId="8" fillId="0" borderId="0" xfId="0" applyFont="1" applyBorder="1" applyAlignment="1">
      <alignment horizontal="left" vertical="center"/>
    </xf>
    <xf numFmtId="0" fontId="8" fillId="0" borderId="13" xfId="0" applyFont="1" applyBorder="1" applyAlignment="1">
      <alignment horizontal="left" vertical="center"/>
    </xf>
    <xf numFmtId="0" fontId="17" fillId="0" borderId="0" xfId="0" applyFont="1"/>
    <xf numFmtId="49" fontId="11" fillId="0" borderId="24" xfId="0" applyNumberFormat="1" applyFont="1" applyBorder="1" applyAlignment="1">
      <alignment vertical="center"/>
    </xf>
    <xf numFmtId="0" fontId="11" fillId="0" borderId="24" xfId="0" applyNumberFormat="1" applyFont="1" applyBorder="1" applyAlignment="1">
      <alignment vertical="center"/>
    </xf>
    <xf numFmtId="49" fontId="11" fillId="0" borderId="11" xfId="0" applyNumberFormat="1" applyFont="1" applyBorder="1" applyAlignment="1">
      <alignment vertical="center"/>
    </xf>
    <xf numFmtId="176" fontId="11" fillId="26" borderId="71" xfId="0" applyNumberFormat="1" applyFont="1" applyFill="1" applyBorder="1" applyAlignment="1" applyProtection="1">
      <alignment horizontal="center" vertical="center"/>
    </xf>
    <xf numFmtId="176" fontId="43" fillId="26" borderId="71" xfId="0" applyNumberFormat="1" applyFont="1" applyFill="1" applyBorder="1" applyAlignment="1" applyProtection="1">
      <alignment horizontal="center" vertical="center"/>
    </xf>
    <xf numFmtId="176" fontId="11" fillId="26" borderId="21" xfId="0" applyNumberFormat="1" applyFont="1" applyFill="1" applyBorder="1" applyAlignment="1" applyProtection="1">
      <alignment horizontal="right" vertical="center"/>
      <protection locked="0"/>
    </xf>
    <xf numFmtId="177" fontId="11" fillId="26" borderId="25" xfId="0" applyNumberFormat="1" applyFont="1" applyFill="1" applyBorder="1" applyProtection="1">
      <protection locked="0"/>
    </xf>
    <xf numFmtId="177" fontId="11" fillId="26" borderId="25" xfId="0" applyNumberFormat="1" applyFont="1" applyFill="1" applyBorder="1" applyProtection="1"/>
    <xf numFmtId="177" fontId="11" fillId="26" borderId="73" xfId="0" applyNumberFormat="1" applyFont="1" applyFill="1" applyBorder="1" applyProtection="1"/>
    <xf numFmtId="177" fontId="11" fillId="26" borderId="74" xfId="0" applyNumberFormat="1" applyFont="1" applyFill="1" applyBorder="1" applyProtection="1"/>
    <xf numFmtId="177" fontId="11" fillId="26" borderId="71" xfId="0" applyNumberFormat="1" applyFont="1" applyFill="1" applyBorder="1" applyProtection="1"/>
    <xf numFmtId="178" fontId="11" fillId="26" borderId="47" xfId="0" applyNumberFormat="1" applyFont="1" applyFill="1" applyBorder="1" applyProtection="1"/>
    <xf numFmtId="178" fontId="11" fillId="26" borderId="74" xfId="0" applyNumberFormat="1" applyFont="1" applyFill="1" applyBorder="1" applyProtection="1"/>
    <xf numFmtId="178" fontId="11" fillId="26" borderId="45" xfId="0" applyNumberFormat="1" applyFont="1" applyFill="1" applyBorder="1" applyProtection="1"/>
    <xf numFmtId="177" fontId="2" fillId="26" borderId="43" xfId="0" applyNumberFormat="1" applyFont="1" applyFill="1" applyBorder="1" applyAlignment="1" applyProtection="1">
      <alignment horizontal="center" vertical="center"/>
    </xf>
    <xf numFmtId="0" fontId="0" fillId="0" borderId="0" xfId="0" applyFont="1" applyAlignment="1"/>
    <xf numFmtId="0" fontId="0" fillId="0" borderId="0" xfId="0" applyFont="1"/>
    <xf numFmtId="49" fontId="0" fillId="0" borderId="0" xfId="0" applyNumberFormat="1" applyFont="1"/>
    <xf numFmtId="0" fontId="0" fillId="0" borderId="0" xfId="0" applyFont="1" applyAlignment="1">
      <alignment vertical="center"/>
    </xf>
    <xf numFmtId="49" fontId="0" fillId="0" borderId="0" xfId="0" applyNumberFormat="1" applyFont="1" applyAlignment="1">
      <alignment vertical="center"/>
    </xf>
    <xf numFmtId="176" fontId="0" fillId="0" borderId="0" xfId="0" applyNumberFormat="1" applyFont="1" applyAlignment="1" applyProtection="1">
      <alignment vertical="center"/>
      <protection locked="0"/>
    </xf>
    <xf numFmtId="49" fontId="0" fillId="0" borderId="0" xfId="0" applyNumberFormat="1" applyFont="1" applyAlignment="1"/>
    <xf numFmtId="176" fontId="7" fillId="0" borderId="43" xfId="0" applyNumberFormat="1" applyFont="1" applyFill="1" applyBorder="1" applyAlignment="1" applyProtection="1">
      <alignment horizontal="center"/>
      <protection locked="0"/>
    </xf>
    <xf numFmtId="0" fontId="45" fillId="0" borderId="0" xfId="0" applyFont="1" applyBorder="1" applyAlignment="1">
      <alignment horizontal="center"/>
    </xf>
    <xf numFmtId="0" fontId="4" fillId="0" borderId="0" xfId="0" applyFont="1" applyAlignment="1">
      <alignment vertical="center"/>
    </xf>
    <xf numFmtId="0" fontId="4" fillId="0" borderId="0" xfId="0" applyFont="1" applyBorder="1" applyAlignment="1">
      <alignment horizontal="center" vertical="center"/>
    </xf>
    <xf numFmtId="0" fontId="13" fillId="0" borderId="0" xfId="0" applyFont="1" applyBorder="1" applyAlignment="1">
      <alignment horizontal="center" vertical="center"/>
    </xf>
    <xf numFmtId="0" fontId="13" fillId="0" borderId="21" xfId="0" applyFont="1" applyBorder="1" applyAlignment="1">
      <alignment vertical="center"/>
    </xf>
    <xf numFmtId="0" fontId="5" fillId="0" borderId="0" xfId="0" applyFont="1" applyAlignment="1">
      <alignment vertical="center"/>
    </xf>
    <xf numFmtId="49" fontId="11" fillId="0" borderId="0" xfId="0" applyNumberFormat="1" applyFont="1" applyBorder="1" applyAlignment="1">
      <alignment vertical="center"/>
    </xf>
    <xf numFmtId="0" fontId="11" fillId="0" borderId="0" xfId="0" applyFont="1" applyBorder="1" applyAlignment="1">
      <alignment vertical="center"/>
    </xf>
    <xf numFmtId="0" fontId="8" fillId="0" borderId="24" xfId="0" applyFont="1" applyBorder="1" applyAlignment="1">
      <alignment horizontal="right"/>
    </xf>
    <xf numFmtId="0" fontId="0" fillId="0" borderId="0" xfId="0" applyAlignment="1">
      <alignment vertical="top" wrapText="1"/>
    </xf>
    <xf numFmtId="0" fontId="19" fillId="0" borderId="21" xfId="0" applyFont="1" applyBorder="1" applyAlignment="1">
      <alignment horizontal="center"/>
    </xf>
    <xf numFmtId="0" fontId="8" fillId="0" borderId="15" xfId="0" applyFont="1" applyBorder="1" applyAlignment="1">
      <alignment horizontal="center"/>
    </xf>
    <xf numFmtId="49" fontId="8" fillId="0" borderId="12" xfId="0" applyNumberFormat="1" applyFont="1" applyBorder="1"/>
    <xf numFmtId="49" fontId="8" fillId="0" borderId="16" xfId="0" applyNumberFormat="1" applyFont="1" applyBorder="1"/>
    <xf numFmtId="0" fontId="11" fillId="0" borderId="109" xfId="0" applyFont="1" applyBorder="1"/>
    <xf numFmtId="0" fontId="11" fillId="0" borderId="49" xfId="0" applyFont="1" applyBorder="1"/>
    <xf numFmtId="0" fontId="11" fillId="0" borderId="60" xfId="0" applyFont="1" applyBorder="1"/>
    <xf numFmtId="0" fontId="11" fillId="0" borderId="110" xfId="0" applyFont="1" applyBorder="1"/>
    <xf numFmtId="0" fontId="47" fillId="0" borderId="111" xfId="0" applyFont="1" applyBorder="1" applyAlignment="1">
      <alignment vertical="center"/>
    </xf>
    <xf numFmtId="0" fontId="47" fillId="0" borderId="112" xfId="0" applyFont="1" applyBorder="1" applyAlignment="1">
      <alignment vertical="center"/>
    </xf>
    <xf numFmtId="0" fontId="47" fillId="0" borderId="112" xfId="0" applyFont="1" applyBorder="1"/>
    <xf numFmtId="0" fontId="47" fillId="0" borderId="113" xfId="0" applyFont="1" applyBorder="1"/>
    <xf numFmtId="0" fontId="47" fillId="0" borderId="19" xfId="0" applyFont="1" applyBorder="1" applyAlignment="1">
      <alignment horizontal="center" vertical="center"/>
    </xf>
    <xf numFmtId="0" fontId="47" fillId="0" borderId="111" xfId="0" applyFont="1" applyBorder="1"/>
    <xf numFmtId="49" fontId="47" fillId="0" borderId="18" xfId="0" applyNumberFormat="1" applyFont="1" applyBorder="1" applyAlignment="1">
      <alignment horizontal="center"/>
    </xf>
    <xf numFmtId="49" fontId="47" fillId="0" borderId="114" xfId="0" applyNumberFormat="1" applyFont="1" applyBorder="1" applyAlignment="1">
      <alignment horizontal="center"/>
    </xf>
    <xf numFmtId="49" fontId="47" fillId="0" borderId="22" xfId="0" applyNumberFormat="1" applyFont="1" applyBorder="1" applyAlignment="1">
      <alignment horizontal="center"/>
    </xf>
    <xf numFmtId="0" fontId="43" fillId="0" borderId="0" xfId="0" applyFont="1" applyAlignment="1">
      <alignment vertical="center"/>
    </xf>
    <xf numFmtId="0" fontId="8" fillId="0" borderId="24" xfId="0" applyFont="1" applyBorder="1" applyAlignment="1">
      <alignment horizontal="right" vertical="center"/>
    </xf>
    <xf numFmtId="0" fontId="13" fillId="0" borderId="17" xfId="0" applyFont="1" applyBorder="1"/>
    <xf numFmtId="0" fontId="13" fillId="0" borderId="11" xfId="0" applyFont="1" applyBorder="1" applyAlignment="1">
      <alignment vertical="top"/>
    </xf>
    <xf numFmtId="0" fontId="13" fillId="0" borderId="11" xfId="0" applyFont="1" applyBorder="1"/>
    <xf numFmtId="0" fontId="13" fillId="0" borderId="12" xfId="0" applyFont="1" applyBorder="1"/>
    <xf numFmtId="0" fontId="13" fillId="0" borderId="18" xfId="0" applyFont="1" applyBorder="1"/>
    <xf numFmtId="0" fontId="13" fillId="0" borderId="0" xfId="0" applyFont="1" applyBorder="1" applyAlignment="1">
      <alignment vertical="top"/>
    </xf>
    <xf numFmtId="0" fontId="13" fillId="0" borderId="0" xfId="0" applyFont="1" applyBorder="1"/>
    <xf numFmtId="0" fontId="13" fillId="0" borderId="23" xfId="0" applyFont="1" applyBorder="1"/>
    <xf numFmtId="0" fontId="13" fillId="0" borderId="22" xfId="0" applyFont="1" applyBorder="1"/>
    <xf numFmtId="0" fontId="13" fillId="0" borderId="15" xfId="0" applyFont="1" applyBorder="1" applyAlignment="1">
      <alignment vertical="top"/>
    </xf>
    <xf numFmtId="0" fontId="13" fillId="0" borderId="15" xfId="0" applyFont="1" applyBorder="1"/>
    <xf numFmtId="0" fontId="13" fillId="0" borderId="16" xfId="0" applyFont="1" applyBorder="1"/>
    <xf numFmtId="0" fontId="13" fillId="0" borderId="21"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right" vertical="center"/>
    </xf>
    <xf numFmtId="0" fontId="19" fillId="0" borderId="10" xfId="0" applyFont="1" applyBorder="1" applyAlignment="1">
      <alignment horizontal="center"/>
    </xf>
    <xf numFmtId="0" fontId="19" fillId="0" borderId="11" xfId="0" applyFont="1" applyBorder="1"/>
    <xf numFmtId="0" fontId="19" fillId="0" borderId="12" xfId="0" applyFont="1" applyBorder="1"/>
    <xf numFmtId="0" fontId="19" fillId="0" borderId="20" xfId="0" applyFont="1" applyBorder="1"/>
    <xf numFmtId="0" fontId="19" fillId="0" borderId="19" xfId="0" applyFont="1" applyBorder="1"/>
    <xf numFmtId="0" fontId="19" fillId="0" borderId="13" xfId="0" applyFont="1" applyBorder="1" applyAlignment="1">
      <alignment horizontal="center"/>
    </xf>
    <xf numFmtId="0" fontId="19" fillId="0" borderId="0" xfId="0" applyFont="1" applyBorder="1"/>
    <xf numFmtId="0" fontId="19" fillId="0" borderId="23" xfId="0" applyFont="1" applyBorder="1"/>
    <xf numFmtId="0" fontId="19" fillId="0" borderId="0" xfId="0" applyFont="1" applyBorder="1" applyAlignment="1">
      <alignment horizontal="center"/>
    </xf>
    <xf numFmtId="0" fontId="47" fillId="0" borderId="0" xfId="0" applyFont="1" applyAlignment="1"/>
    <xf numFmtId="0" fontId="47" fillId="0" borderId="0" xfId="0" applyFont="1"/>
    <xf numFmtId="0" fontId="47" fillId="0" borderId="0" xfId="42" applyFont="1" applyBorder="1" applyAlignment="1">
      <alignment vertical="center"/>
    </xf>
    <xf numFmtId="0" fontId="47" fillId="0" borderId="0" xfId="0" applyFont="1" applyBorder="1" applyAlignment="1">
      <alignment vertical="center"/>
    </xf>
    <xf numFmtId="0" fontId="0" fillId="0" borderId="0" xfId="0" applyBorder="1" applyAlignment="1"/>
    <xf numFmtId="0" fontId="48" fillId="0" borderId="0" xfId="0" applyFont="1" applyAlignment="1">
      <alignment vertical="center"/>
    </xf>
    <xf numFmtId="0" fontId="49" fillId="0" borderId="0" xfId="0" applyFont="1" applyAlignment="1"/>
    <xf numFmtId="0" fontId="48" fillId="0" borderId="0" xfId="0" applyFont="1"/>
    <xf numFmtId="49" fontId="48" fillId="0" borderId="0" xfId="0" applyNumberFormat="1" applyFont="1" applyBorder="1" applyAlignment="1">
      <alignment horizont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left" vertical="center"/>
    </xf>
    <xf numFmtId="49" fontId="8" fillId="0" borderId="0" xfId="0" applyNumberFormat="1" applyFont="1" applyBorder="1" applyAlignment="1">
      <alignment horizontal="right" vertical="center"/>
    </xf>
    <xf numFmtId="0" fontId="8" fillId="0" borderId="19" xfId="0" applyFont="1" applyBorder="1" applyAlignment="1">
      <alignment horizontal="left" vertical="center"/>
    </xf>
    <xf numFmtId="49" fontId="2" fillId="0" borderId="0" xfId="0" applyNumberFormat="1" applyFont="1" applyAlignment="1">
      <alignment horizontal="left"/>
    </xf>
    <xf numFmtId="0" fontId="41" fillId="0" borderId="0" xfId="45" quotePrefix="1" applyFont="1">
      <alignment vertical="center"/>
    </xf>
    <xf numFmtId="0" fontId="41" fillId="0" borderId="0" xfId="44" quotePrefix="1" applyFont="1">
      <alignment vertical="center"/>
    </xf>
    <xf numFmtId="0" fontId="41" fillId="0" borderId="0" xfId="45" applyFont="1">
      <alignment vertical="center"/>
    </xf>
    <xf numFmtId="0" fontId="5" fillId="0" borderId="0" xfId="45" applyFont="1">
      <alignment vertical="center"/>
    </xf>
    <xf numFmtId="49" fontId="19" fillId="0" borderId="0" xfId="45" applyNumberFormat="1" applyFont="1">
      <alignment vertical="center"/>
    </xf>
    <xf numFmtId="0" fontId="5" fillId="0" borderId="0" xfId="45" applyFont="1" applyAlignment="1">
      <alignment vertical="center" wrapText="1"/>
    </xf>
    <xf numFmtId="0" fontId="19" fillId="0" borderId="17" xfId="45" applyFont="1" applyBorder="1" applyAlignment="1">
      <alignment horizontal="center" vertical="center" wrapText="1"/>
    </xf>
    <xf numFmtId="0" fontId="19" fillId="0" borderId="12" xfId="45" applyFont="1" applyBorder="1" applyAlignment="1">
      <alignment horizontal="left" vertical="center" wrapText="1"/>
    </xf>
    <xf numFmtId="0" fontId="19" fillId="0" borderId="24" xfId="45" applyFont="1" applyBorder="1" applyAlignment="1">
      <alignment horizontal="center" vertical="center"/>
    </xf>
    <xf numFmtId="0" fontId="19" fillId="0" borderId="24" xfId="45" applyFont="1" applyBorder="1" applyAlignment="1">
      <alignment horizontal="center" vertical="center" wrapText="1"/>
    </xf>
    <xf numFmtId="0" fontId="5" fillId="0" borderId="24" xfId="45" quotePrefix="1" applyFont="1" applyBorder="1">
      <alignment vertical="center"/>
    </xf>
    <xf numFmtId="0" fontId="19" fillId="0" borderId="21" xfId="45" applyFont="1" applyBorder="1" applyAlignment="1">
      <alignment horizontal="center" vertical="center"/>
    </xf>
    <xf numFmtId="0" fontId="5" fillId="0" borderId="115" xfId="45" applyFont="1" applyBorder="1" applyAlignment="1">
      <alignment vertical="center" textRotation="255"/>
    </xf>
    <xf numFmtId="0" fontId="19" fillId="0" borderId="21" xfId="45" applyFont="1" applyBorder="1" applyAlignment="1">
      <alignment horizontal="center" vertical="center" wrapText="1"/>
    </xf>
    <xf numFmtId="0" fontId="5" fillId="0" borderId="116" xfId="45" applyFont="1" applyBorder="1">
      <alignment vertical="center"/>
    </xf>
    <xf numFmtId="0" fontId="5" fillId="27" borderId="21" xfId="45" applyFont="1" applyFill="1" applyBorder="1" applyAlignment="1">
      <alignment vertical="center" textRotation="255"/>
    </xf>
    <xf numFmtId="0" fontId="5" fillId="27" borderId="116" xfId="45" applyFont="1" applyFill="1" applyBorder="1">
      <alignment vertical="center"/>
    </xf>
    <xf numFmtId="0" fontId="19" fillId="27" borderId="21" xfId="45" applyFont="1" applyFill="1" applyBorder="1" applyAlignment="1">
      <alignment vertical="center" textRotation="255"/>
    </xf>
    <xf numFmtId="0" fontId="5" fillId="27" borderId="115" xfId="45" applyFont="1" applyFill="1" applyBorder="1" applyAlignment="1">
      <alignment vertical="center" textRotation="255"/>
    </xf>
    <xf numFmtId="0" fontId="5" fillId="28" borderId="20" xfId="45" applyFont="1" applyFill="1" applyBorder="1">
      <alignment vertical="center"/>
    </xf>
    <xf numFmtId="0" fontId="2" fillId="0" borderId="0" xfId="45" applyFont="1" applyAlignment="1">
      <alignment vertical="center"/>
    </xf>
    <xf numFmtId="0" fontId="2" fillId="0" borderId="0" xfId="45" applyFont="1" applyAlignment="1">
      <alignment vertical="center" shrinkToFit="1"/>
    </xf>
    <xf numFmtId="0" fontId="5" fillId="0" borderId="0" xfId="45" applyFont="1" applyAlignment="1">
      <alignment vertical="center" shrinkToFit="1"/>
    </xf>
    <xf numFmtId="0" fontId="5" fillId="0" borderId="24" xfId="45" applyFont="1" applyBorder="1">
      <alignment vertical="center"/>
    </xf>
    <xf numFmtId="0" fontId="5" fillId="0" borderId="24" xfId="45" applyFont="1" applyBorder="1" applyAlignment="1">
      <alignment horizontal="center" vertical="center"/>
    </xf>
    <xf numFmtId="0" fontId="2" fillId="0" borderId="24" xfId="45" applyFont="1" applyBorder="1" applyAlignment="1">
      <alignment horizontal="center" vertical="center" wrapText="1"/>
    </xf>
    <xf numFmtId="0" fontId="5" fillId="0" borderId="24" xfId="45" applyFont="1" applyBorder="1" applyAlignment="1">
      <alignment vertical="center" wrapText="1"/>
    </xf>
    <xf numFmtId="0" fontId="5" fillId="0" borderId="0" xfId="45" applyFont="1" applyFill="1" applyBorder="1">
      <alignment vertical="center"/>
    </xf>
    <xf numFmtId="0" fontId="2" fillId="0" borderId="0" xfId="0" applyFont="1" applyAlignment="1">
      <alignment horizontal="left"/>
    </xf>
    <xf numFmtId="0" fontId="11" fillId="0" borderId="0" xfId="0" applyFont="1" applyAlignment="1">
      <alignment horizontal="right"/>
    </xf>
    <xf numFmtId="0" fontId="2" fillId="0" borderId="0" xfId="0" applyFont="1" applyAlignment="1"/>
    <xf numFmtId="0" fontId="11" fillId="0" borderId="0" xfId="0" applyFont="1" applyAlignment="1">
      <alignment horizontal="center"/>
    </xf>
    <xf numFmtId="0" fontId="11" fillId="0" borderId="0" xfId="0" applyFont="1" applyAlignment="1"/>
    <xf numFmtId="0" fontId="14" fillId="0" borderId="0" xfId="0" applyFont="1" applyAlignment="1"/>
    <xf numFmtId="0" fontId="2" fillId="0" borderId="0" xfId="0" applyFont="1" applyAlignment="1">
      <alignment horizontal="left" shrinkToFit="1"/>
    </xf>
    <xf numFmtId="0" fontId="17" fillId="0" borderId="0" xfId="56" applyFont="1" applyBorder="1" applyAlignment="1">
      <alignment horizontal="center" vertical="center"/>
    </xf>
    <xf numFmtId="0" fontId="14" fillId="0" borderId="24" xfId="0" applyFont="1" applyBorder="1" applyAlignment="1">
      <alignment horizontal="center"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21" xfId="0" applyFont="1" applyBorder="1" applyAlignment="1">
      <alignment vertical="center"/>
    </xf>
    <xf numFmtId="0" fontId="14" fillId="0" borderId="20" xfId="0" applyFont="1" applyBorder="1" applyAlignment="1">
      <alignment vertical="center"/>
    </xf>
    <xf numFmtId="0" fontId="14" fillId="0" borderId="19" xfId="0"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vertical="center"/>
    </xf>
    <xf numFmtId="0" fontId="0" fillId="0" borderId="0" xfId="0" applyAlignment="1"/>
    <xf numFmtId="0" fontId="7" fillId="0" borderId="0" xfId="0" applyFont="1" applyAlignment="1">
      <alignment vertical="center"/>
    </xf>
    <xf numFmtId="0" fontId="0" fillId="0" borderId="0" xfId="0" applyAlignment="1">
      <alignment vertical="center"/>
    </xf>
    <xf numFmtId="49" fontId="8" fillId="0" borderId="10" xfId="0" applyNumberFormat="1" applyFont="1" applyBorder="1" applyAlignment="1">
      <alignment vertical="center"/>
    </xf>
    <xf numFmtId="49" fontId="8" fillId="0" borderId="14" xfId="0" applyNumberFormat="1" applyFont="1" applyBorder="1" applyAlignment="1">
      <alignment vertical="center"/>
    </xf>
    <xf numFmtId="49" fontId="8" fillId="0" borderId="11" xfId="0" applyNumberFormat="1" applyFont="1" applyBorder="1" applyAlignment="1">
      <alignment horizontal="distributed" vertical="center"/>
    </xf>
    <xf numFmtId="49" fontId="8" fillId="0" borderId="15" xfId="0" applyNumberFormat="1" applyFont="1" applyBorder="1" applyAlignment="1">
      <alignment horizontal="distributed" vertical="center"/>
    </xf>
    <xf numFmtId="0" fontId="8" fillId="0" borderId="17" xfId="0" applyFont="1" applyBorder="1" applyAlignment="1">
      <alignment vertical="center" wrapText="1"/>
    </xf>
    <xf numFmtId="0" fontId="0" fillId="0" borderId="22" xfId="0" applyBorder="1" applyAlignment="1">
      <alignment vertical="center" wrapText="1"/>
    </xf>
    <xf numFmtId="0" fontId="8" fillId="0" borderId="11" xfId="0" applyFont="1" applyBorder="1" applyAlignment="1">
      <alignment horizontal="distributed" vertical="center"/>
    </xf>
    <xf numFmtId="0" fontId="8" fillId="0" borderId="15" xfId="0" applyFont="1" applyBorder="1" applyAlignment="1">
      <alignment horizontal="distributed" vertical="center"/>
    </xf>
    <xf numFmtId="0" fontId="8" fillId="0" borderId="17" xfId="0" applyFont="1" applyBorder="1" applyAlignment="1">
      <alignment horizontal="right" vertical="center"/>
    </xf>
    <xf numFmtId="0" fontId="8" fillId="0" borderId="22" xfId="0" applyFont="1" applyBorder="1" applyAlignment="1">
      <alignment horizontal="right" vertical="center"/>
    </xf>
    <xf numFmtId="0" fontId="8" fillId="0" borderId="20" xfId="0" applyFont="1" applyBorder="1" applyAlignment="1">
      <alignment horizontal="distributed" vertical="center"/>
    </xf>
    <xf numFmtId="49" fontId="8" fillId="0" borderId="20" xfId="0" applyNumberFormat="1" applyFont="1" applyBorder="1" applyAlignment="1">
      <alignment horizontal="distributed" vertical="center"/>
    </xf>
    <xf numFmtId="0" fontId="8" fillId="0" borderId="17" xfId="0" applyFont="1" applyBorder="1" applyAlignment="1">
      <alignment horizontal="center" vertical="center"/>
    </xf>
    <xf numFmtId="49" fontId="8" fillId="0" borderId="22"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8" fillId="0" borderId="22" xfId="0" applyFont="1" applyBorder="1" applyAlignment="1">
      <alignment horizontal="center" vertical="center"/>
    </xf>
    <xf numFmtId="49" fontId="8" fillId="0" borderId="10" xfId="0" applyNumberFormat="1" applyFont="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2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49" fontId="11" fillId="0" borderId="0" xfId="0" applyNumberFormat="1" applyFont="1" applyBorder="1" applyAlignment="1">
      <alignment horizontal="distributed" vertical="center"/>
    </xf>
    <xf numFmtId="0" fontId="0" fillId="0" borderId="15" xfId="0" applyBorder="1" applyAlignment="1"/>
    <xf numFmtId="0" fontId="46" fillId="0" borderId="17" xfId="0" applyFont="1" applyBorder="1" applyAlignment="1">
      <alignment vertical="center" wrapText="1"/>
    </xf>
    <xf numFmtId="0" fontId="7" fillId="0" borderId="22"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0" borderId="23" xfId="0" applyFont="1" applyBorder="1" applyAlignment="1">
      <alignment vertical="center" wrapText="1"/>
    </xf>
    <xf numFmtId="49" fontId="11" fillId="0" borderId="11" xfId="0" applyNumberFormat="1" applyFont="1" applyBorder="1" applyAlignment="1">
      <alignment horizontal="distributed" vertical="center"/>
    </xf>
    <xf numFmtId="49" fontId="11" fillId="0" borderId="15" xfId="0" applyNumberFormat="1" applyFont="1" applyBorder="1" applyAlignment="1">
      <alignment horizontal="distributed" vertical="center"/>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1" fillId="0" borderId="15" xfId="0" applyFont="1" applyBorder="1" applyAlignment="1">
      <alignment horizontal="distributed" vertical="center"/>
    </xf>
    <xf numFmtId="0" fontId="11" fillId="0" borderId="20" xfId="0" applyFont="1" applyBorder="1" applyAlignment="1">
      <alignment horizontal="distributed" vertical="center"/>
    </xf>
    <xf numFmtId="0" fontId="11" fillId="0" borderId="11" xfId="0" applyFont="1" applyBorder="1" applyAlignment="1">
      <alignment horizontal="distributed" vertical="center"/>
    </xf>
    <xf numFmtId="49" fontId="11" fillId="0" borderId="20" xfId="0" applyNumberFormat="1" applyFont="1" applyBorder="1" applyAlignment="1">
      <alignment horizontal="distributed"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xf>
    <xf numFmtId="0" fontId="2"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20" xfId="0" applyFont="1" applyBorder="1" applyAlignment="1">
      <alignment horizontal="center"/>
    </xf>
    <xf numFmtId="49" fontId="2" fillId="0" borderId="10"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0" borderId="13" xfId="0" applyFont="1" applyBorder="1" applyAlignment="1">
      <alignment horizontal="center"/>
    </xf>
    <xf numFmtId="0" fontId="2" fillId="0" borderId="0" xfId="0" applyFont="1" applyBorder="1" applyAlignment="1">
      <alignment horizontal="center"/>
    </xf>
    <xf numFmtId="49" fontId="2" fillId="0" borderId="1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0" fontId="6" fillId="25" borderId="117" xfId="0" applyFont="1" applyFill="1" applyBorder="1" applyAlignment="1">
      <alignment horizontal="center"/>
    </xf>
    <xf numFmtId="0" fontId="6" fillId="25" borderId="118" xfId="0" applyFont="1" applyFill="1" applyBorder="1" applyAlignment="1">
      <alignment horizontal="center"/>
    </xf>
    <xf numFmtId="0" fontId="6" fillId="25" borderId="0" xfId="0" applyFont="1" applyFill="1" applyBorder="1" applyAlignment="1">
      <alignment horizontal="center"/>
    </xf>
    <xf numFmtId="0" fontId="6" fillId="25" borderId="119" xfId="0" applyFont="1" applyFill="1" applyBorder="1" applyAlignment="1">
      <alignment horizontal="center"/>
    </xf>
    <xf numFmtId="0" fontId="6" fillId="25" borderId="120" xfId="0" applyFont="1" applyFill="1" applyBorder="1" applyAlignment="1">
      <alignment horizontal="center"/>
    </xf>
    <xf numFmtId="0" fontId="5" fillId="0" borderId="18" xfId="0" applyFont="1" applyBorder="1" applyAlignment="1">
      <alignment horizontal="center" vertical="center"/>
    </xf>
    <xf numFmtId="0" fontId="0" fillId="0" borderId="18" xfId="0" applyBorder="1" applyAlignment="1">
      <alignment horizontal="center" vertical="center"/>
    </xf>
    <xf numFmtId="49" fontId="11" fillId="0" borderId="10" xfId="0" applyNumberFormat="1" applyFont="1" applyBorder="1" applyAlignment="1">
      <alignment horizontal="center" vertical="center" textRotation="255"/>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23" xfId="0" applyBorder="1" applyAlignment="1">
      <alignment horizontal="center" vertical="center" textRotation="255"/>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7" fillId="0" borderId="0" xfId="0" applyFont="1" applyAlignment="1"/>
    <xf numFmtId="0" fontId="11" fillId="0" borderId="15" xfId="0" applyFont="1" applyBorder="1" applyAlignment="1">
      <alignment horizontal="left"/>
    </xf>
    <xf numFmtId="49" fontId="11" fillId="0" borderId="10" xfId="0" applyNumberFormat="1" applyFont="1" applyBorder="1" applyAlignment="1">
      <alignment horizontal="center" vertical="center"/>
    </xf>
    <xf numFmtId="0" fontId="11" fillId="0" borderId="12" xfId="0" applyFont="1" applyBorder="1" applyAlignment="1">
      <alignment horizontal="center" vertical="center"/>
    </xf>
    <xf numFmtId="49" fontId="11" fillId="0" borderId="14" xfId="0" applyNumberFormat="1" applyFont="1" applyBorder="1" applyAlignment="1">
      <alignment horizontal="center" vertical="center"/>
    </xf>
    <xf numFmtId="0" fontId="11" fillId="0" borderId="16" xfId="0" applyFont="1" applyBorder="1" applyAlignment="1">
      <alignment horizontal="center" vertical="center"/>
    </xf>
    <xf numFmtId="0" fontId="11" fillId="0" borderId="21" xfId="0" applyFont="1" applyBorder="1" applyAlignment="1">
      <alignment horizontal="center"/>
    </xf>
    <xf numFmtId="0" fontId="11" fillId="0" borderId="20" xfId="0" applyFont="1" applyBorder="1" applyAlignment="1">
      <alignment horizontal="center"/>
    </xf>
    <xf numFmtId="0" fontId="11" fillId="0" borderId="19" xfId="0" applyFont="1" applyBorder="1" applyAlignment="1">
      <alignment horizontal="center"/>
    </xf>
    <xf numFmtId="49" fontId="11" fillId="0" borderId="10" xfId="0" applyNumberFormat="1" applyFont="1" applyBorder="1" applyAlignment="1">
      <alignment horizontal="right"/>
    </xf>
    <xf numFmtId="0" fontId="11" fillId="0" borderId="12" xfId="0" applyFont="1" applyBorder="1" applyAlignment="1">
      <alignment horizontal="right"/>
    </xf>
    <xf numFmtId="49" fontId="11" fillId="0" borderId="14" xfId="0" applyNumberFormat="1" applyFont="1" applyBorder="1" applyAlignment="1">
      <alignment horizontal="center"/>
    </xf>
    <xf numFmtId="0" fontId="11" fillId="0" borderId="16" xfId="0" applyFont="1" applyBorder="1" applyAlignment="1">
      <alignment horizontal="center"/>
    </xf>
    <xf numFmtId="0" fontId="11" fillId="0" borderId="17" xfId="0" quotePrefix="1" applyFont="1" applyBorder="1" applyAlignment="1">
      <alignment horizontal="center" vertical="center"/>
    </xf>
    <xf numFmtId="0" fontId="11" fillId="0" borderId="22" xfId="0" quotePrefix="1" applyFont="1" applyBorder="1" applyAlignment="1">
      <alignment horizontal="center" vertical="center"/>
    </xf>
    <xf numFmtId="0" fontId="11" fillId="0" borderId="17" xfId="0" quotePrefix="1" applyFont="1" applyFill="1" applyBorder="1" applyAlignment="1">
      <alignment horizontal="center" vertical="center"/>
    </xf>
    <xf numFmtId="0" fontId="11" fillId="0" borderId="22" xfId="0" quotePrefix="1" applyFont="1" applyFill="1" applyBorder="1" applyAlignment="1">
      <alignment horizontal="center" vertical="center"/>
    </xf>
    <xf numFmtId="0" fontId="7" fillId="25" borderId="117" xfId="0" applyFont="1" applyFill="1" applyBorder="1" applyAlignment="1">
      <alignment horizontal="center" vertical="center"/>
    </xf>
    <xf numFmtId="0" fontId="7" fillId="25" borderId="70" xfId="0" applyFont="1" applyFill="1" applyBorder="1" applyAlignment="1">
      <alignment horizontal="center" vertical="center"/>
    </xf>
    <xf numFmtId="0" fontId="7" fillId="25" borderId="119" xfId="0" applyFont="1" applyFill="1" applyBorder="1" applyAlignment="1">
      <alignment horizontal="center" vertical="center"/>
    </xf>
    <xf numFmtId="0" fontId="7" fillId="25" borderId="94" xfId="0" applyFont="1" applyFill="1" applyBorder="1" applyAlignment="1">
      <alignment horizontal="center" vertical="center"/>
    </xf>
    <xf numFmtId="0" fontId="7" fillId="25" borderId="43" xfId="0" applyFont="1" applyFill="1" applyBorder="1" applyAlignment="1">
      <alignment horizontal="center" vertical="center"/>
    </xf>
    <xf numFmtId="0" fontId="7" fillId="25" borderId="95" xfId="0" applyFont="1" applyFill="1" applyBorder="1" applyAlignment="1">
      <alignment horizontal="center" vertical="center"/>
    </xf>
    <xf numFmtId="49" fontId="11" fillId="0" borderId="17" xfId="0" applyNumberFormat="1" applyFont="1" applyBorder="1" applyAlignment="1">
      <alignment horizontal="center" vertical="center"/>
    </xf>
    <xf numFmtId="0" fontId="11" fillId="0" borderId="22"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17" xfId="0" applyFont="1" applyBorder="1" applyAlignment="1">
      <alignment horizontal="center" vertical="center"/>
    </xf>
    <xf numFmtId="0" fontId="11" fillId="0" borderId="18" xfId="0" quotePrefix="1" applyFont="1" applyFill="1" applyBorder="1" applyAlignment="1">
      <alignment horizontal="center" vertical="center"/>
    </xf>
    <xf numFmtId="0" fontId="11" fillId="0" borderId="13" xfId="0" applyFont="1" applyBorder="1" applyAlignment="1">
      <alignment horizontal="center" vertical="center"/>
    </xf>
    <xf numFmtId="0" fontId="11" fillId="0" borderId="23" xfId="0" applyFont="1" applyBorder="1" applyAlignment="1">
      <alignment horizontal="center" vertical="center"/>
    </xf>
    <xf numFmtId="0" fontId="11" fillId="0" borderId="18" xfId="0" quotePrefix="1" applyFont="1" applyBorder="1" applyAlignment="1">
      <alignment horizontal="center" vertical="center"/>
    </xf>
    <xf numFmtId="0" fontId="11" fillId="0" borderId="18" xfId="0" applyFont="1" applyBorder="1" applyAlignment="1">
      <alignment horizontal="center" vertical="center"/>
    </xf>
    <xf numFmtId="49" fontId="11" fillId="0" borderId="12"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0" xfId="0" applyNumberFormat="1" applyFont="1" applyBorder="1" applyAlignment="1">
      <alignment horizontal="center" vertical="center" wrapText="1"/>
    </xf>
    <xf numFmtId="0" fontId="11" fillId="0" borderId="12" xfId="0" applyFont="1" applyBorder="1" applyAlignment="1">
      <alignment horizontal="center" vertical="center" wrapText="1"/>
    </xf>
    <xf numFmtId="49" fontId="11" fillId="0" borderId="14"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19" fillId="0" borderId="24" xfId="45" applyFont="1" applyFill="1" applyBorder="1" applyAlignment="1">
      <alignment horizontal="center" vertical="center" wrapText="1"/>
    </xf>
    <xf numFmtId="0" fontId="5" fillId="0" borderId="24" xfId="45" applyFont="1" applyBorder="1" applyAlignment="1">
      <alignment horizontal="center" vertical="center" wrapText="1"/>
    </xf>
    <xf numFmtId="0" fontId="5" fillId="0" borderId="21" xfId="45" applyFont="1" applyBorder="1" applyAlignment="1">
      <alignment horizontal="center" vertical="center" wrapText="1"/>
    </xf>
    <xf numFmtId="0" fontId="5" fillId="0" borderId="20" xfId="45" applyFont="1" applyBorder="1" applyAlignment="1">
      <alignment vertical="center" wrapText="1"/>
    </xf>
    <xf numFmtId="0" fontId="5" fillId="0" borderId="19" xfId="45" applyFont="1" applyBorder="1" applyAlignment="1">
      <alignment vertical="center" wrapText="1"/>
    </xf>
    <xf numFmtId="0" fontId="2" fillId="0" borderId="24" xfId="45" applyFont="1" applyFill="1" applyBorder="1" applyAlignment="1">
      <alignment horizontal="center" vertical="center" wrapText="1"/>
    </xf>
    <xf numFmtId="0" fontId="5" fillId="0" borderId="20" xfId="45" applyFont="1" applyBorder="1" applyAlignment="1">
      <alignment horizontal="center" vertical="center" wrapText="1"/>
    </xf>
    <xf numFmtId="0" fontId="5" fillId="0" borderId="19" xfId="45" applyFont="1" applyBorder="1" applyAlignment="1">
      <alignment horizontal="center" vertical="center" wrapText="1"/>
    </xf>
    <xf numFmtId="0" fontId="19" fillId="0" borderId="21" xfId="45" applyFont="1" applyFill="1" applyBorder="1" applyAlignment="1">
      <alignment horizontal="center" vertical="center" wrapText="1"/>
    </xf>
    <xf numFmtId="0" fontId="2" fillId="0" borderId="21" xfId="45" applyFont="1" applyFill="1" applyBorder="1" applyAlignment="1">
      <alignment horizontal="center" vertical="center" wrapText="1"/>
    </xf>
    <xf numFmtId="0" fontId="2" fillId="0" borderId="21" xfId="45" applyFont="1" applyBorder="1" applyAlignment="1">
      <alignment horizontal="center" vertical="center" wrapText="1"/>
    </xf>
    <xf numFmtId="0" fontId="2" fillId="0" borderId="0" xfId="45" applyFont="1" applyAlignment="1">
      <alignment vertical="center" shrinkToFit="1"/>
    </xf>
    <xf numFmtId="0" fontId="5" fillId="0" borderId="0" xfId="45" applyFont="1" applyAlignment="1">
      <alignment vertical="center" shrinkToFit="1"/>
    </xf>
    <xf numFmtId="0" fontId="5" fillId="0" borderId="17" xfId="45" applyFont="1" applyBorder="1" applyAlignment="1">
      <alignment vertical="center" wrapText="1"/>
    </xf>
    <xf numFmtId="0" fontId="5" fillId="0" borderId="22" xfId="45" applyFont="1" applyBorder="1" applyAlignment="1">
      <alignment vertical="center" wrapText="1"/>
    </xf>
    <xf numFmtId="0" fontId="19" fillId="0" borderId="21" xfId="45" applyFont="1" applyBorder="1" applyAlignment="1">
      <alignment horizontal="center" vertical="center"/>
    </xf>
    <xf numFmtId="0" fontId="5" fillId="0" borderId="19" xfId="45" applyFont="1" applyBorder="1" applyAlignment="1">
      <alignment horizontal="center" vertical="center"/>
    </xf>
    <xf numFmtId="0" fontId="19" fillId="0" borderId="21" xfId="45" applyFont="1" applyBorder="1" applyAlignment="1">
      <alignment horizontal="left" vertical="center" wrapText="1"/>
    </xf>
    <xf numFmtId="0" fontId="19" fillId="0" borderId="19" xfId="45" applyFont="1" applyBorder="1" applyAlignment="1">
      <alignment horizontal="left" vertical="center" wrapText="1"/>
    </xf>
    <xf numFmtId="0" fontId="19" fillId="0" borderId="10" xfId="45" applyFont="1" applyBorder="1" applyAlignment="1">
      <alignment horizontal="center" vertical="center" wrapText="1"/>
    </xf>
    <xf numFmtId="0" fontId="5" fillId="0" borderId="12" xfId="45" applyFont="1" applyBorder="1" applyAlignment="1">
      <alignment vertical="center" wrapText="1"/>
    </xf>
    <xf numFmtId="0" fontId="19" fillId="0" borderId="14" xfId="45" applyFont="1" applyBorder="1" applyAlignment="1">
      <alignment horizontal="center" vertical="center" wrapText="1"/>
    </xf>
    <xf numFmtId="0" fontId="5" fillId="0" borderId="16" xfId="45" applyFont="1" applyBorder="1" applyAlignment="1">
      <alignment vertical="center" wrapText="1"/>
    </xf>
    <xf numFmtId="0" fontId="11" fillId="0" borderId="15" xfId="0" applyFont="1" applyBorder="1" applyAlignment="1">
      <alignment vertical="top" wrapText="1"/>
    </xf>
    <xf numFmtId="49" fontId="48" fillId="0" borderId="0" xfId="0" applyNumberFormat="1" applyFont="1" applyBorder="1" applyAlignment="1">
      <alignment horizontal="right"/>
    </xf>
    <xf numFmtId="49" fontId="48" fillId="0" borderId="0" xfId="0" applyNumberFormat="1" applyFont="1" applyBorder="1" applyAlignment="1">
      <alignment horizontal="center"/>
    </xf>
    <xf numFmtId="49" fontId="8" fillId="0" borderId="24" xfId="0" applyNumberFormat="1" applyFont="1" applyBorder="1" applyAlignment="1">
      <alignment horizontal="center" vertical="center"/>
    </xf>
    <xf numFmtId="0" fontId="0" fillId="0" borderId="24" xfId="0" applyBorder="1" applyAlignment="1">
      <alignment vertical="center"/>
    </xf>
    <xf numFmtId="49" fontId="8" fillId="0" borderId="21" xfId="0" applyNumberFormat="1" applyFont="1" applyBorder="1" applyAlignment="1">
      <alignment horizontal="center" vertical="center"/>
    </xf>
    <xf numFmtId="0" fontId="0" fillId="0" borderId="20" xfId="0" applyBorder="1" applyAlignment="1">
      <alignment vertical="center"/>
    </xf>
    <xf numFmtId="0" fontId="0" fillId="0" borderId="19" xfId="0" applyBorder="1" applyAlignment="1">
      <alignment vertical="center"/>
    </xf>
    <xf numFmtId="49" fontId="11" fillId="0" borderId="24" xfId="0" applyNumberFormat="1" applyFont="1" applyBorder="1" applyAlignment="1">
      <alignment horizontal="center" vertical="center"/>
    </xf>
    <xf numFmtId="0" fontId="11" fillId="0" borderId="24" xfId="0" applyFont="1" applyBorder="1" applyAlignment="1">
      <alignment horizontal="center" vertical="center"/>
    </xf>
    <xf numFmtId="49" fontId="8" fillId="0" borderId="24" xfId="0" applyNumberFormat="1" applyFont="1" applyBorder="1" applyAlignment="1">
      <alignment horizontal="center" vertical="center" wrapText="1"/>
    </xf>
    <xf numFmtId="0" fontId="0" fillId="0" borderId="24" xfId="0" applyBorder="1" applyAlignment="1">
      <alignment horizontal="center" vertical="center" wrapText="1"/>
    </xf>
    <xf numFmtId="49" fontId="11" fillId="0" borderId="24" xfId="0" applyNumberFormat="1" applyFont="1" applyBorder="1" applyAlignment="1">
      <alignment horizontal="center" vertical="center" shrinkToFit="1"/>
    </xf>
    <xf numFmtId="0" fontId="11" fillId="0" borderId="24" xfId="0" applyFont="1" applyBorder="1" applyAlignment="1">
      <alignment horizontal="center" vertical="center" shrinkToFit="1"/>
    </xf>
    <xf numFmtId="0" fontId="2" fillId="0" borderId="0" xfId="0" applyFont="1" applyAlignment="1">
      <alignment vertical="center"/>
    </xf>
    <xf numFmtId="0" fontId="5" fillId="0" borderId="0" xfId="0" applyFont="1" applyAlignment="1">
      <alignment vertical="center"/>
    </xf>
    <xf numFmtId="49" fontId="11" fillId="0" borderId="0" xfId="0" applyNumberFormat="1" applyFont="1" applyBorder="1" applyAlignment="1">
      <alignment vertical="center"/>
    </xf>
    <xf numFmtId="0" fontId="11" fillId="0" borderId="0" xfId="0" applyFont="1" applyBorder="1" applyAlignment="1">
      <alignment vertical="center"/>
    </xf>
    <xf numFmtId="0" fontId="11" fillId="0" borderId="15" xfId="0" applyFont="1" applyBorder="1" applyAlignment="1">
      <alignment horizontal="right" vertical="center"/>
    </xf>
    <xf numFmtId="0" fontId="11" fillId="0" borderId="11" xfId="0" applyFont="1" applyBorder="1" applyAlignment="1">
      <alignment horizontal="left" vertical="center" shrinkToFit="1"/>
    </xf>
    <xf numFmtId="0" fontId="2" fillId="0" borderId="17" xfId="0" applyFont="1" applyBorder="1" applyAlignment="1">
      <alignment horizontal="center"/>
    </xf>
    <xf numFmtId="0" fontId="2" fillId="0" borderId="18" xfId="0" applyFont="1" applyBorder="1" applyAlignment="1">
      <alignment horizontal="center"/>
    </xf>
    <xf numFmtId="0" fontId="2" fillId="0" borderId="22" xfId="0" applyFont="1" applyBorder="1" applyAlignment="1">
      <alignment horizontal="center"/>
    </xf>
    <xf numFmtId="0" fontId="13" fillId="0" borderId="17" xfId="0" applyFont="1" applyBorder="1" applyAlignment="1">
      <alignment horizontal="center" vertical="top"/>
    </xf>
    <xf numFmtId="0" fontId="13" fillId="0" borderId="18" xfId="0" applyFont="1" applyBorder="1" applyAlignment="1">
      <alignment horizontal="center" vertical="top"/>
    </xf>
    <xf numFmtId="0" fontId="14" fillId="0" borderId="18" xfId="0" applyFont="1" applyBorder="1" applyAlignment="1"/>
    <xf numFmtId="0" fontId="14" fillId="0" borderId="22" xfId="0" applyFont="1" applyBorder="1" applyAlignment="1"/>
    <xf numFmtId="0" fontId="13" fillId="0" borderId="21" xfId="0" applyFont="1" applyBorder="1" applyAlignment="1">
      <alignment horizontal="center" vertical="center"/>
    </xf>
    <xf numFmtId="0" fontId="13" fillId="0" borderId="19" xfId="0" applyFont="1" applyBorder="1" applyAlignment="1">
      <alignment horizontal="center" vertical="center"/>
    </xf>
    <xf numFmtId="49" fontId="13" fillId="0" borderId="21" xfId="0" applyNumberFormat="1" applyFont="1" applyBorder="1" applyAlignment="1">
      <alignment horizontal="left" vertical="center" wrapText="1"/>
    </xf>
    <xf numFmtId="49" fontId="13" fillId="0" borderId="20" xfId="0" applyNumberFormat="1" applyFont="1" applyBorder="1" applyAlignment="1">
      <alignment horizontal="left" vertical="center" wrapText="1"/>
    </xf>
    <xf numFmtId="0" fontId="2" fillId="0" borderId="20" xfId="0" applyFont="1" applyBorder="1" applyAlignment="1">
      <alignment vertical="center"/>
    </xf>
    <xf numFmtId="0" fontId="0" fillId="0" borderId="20" xfId="0" applyBorder="1" applyAlignment="1"/>
    <xf numFmtId="0" fontId="13" fillId="0" borderId="24" xfId="0" applyFont="1" applyBorder="1" applyAlignment="1">
      <alignment horizontal="center" vertical="center"/>
    </xf>
    <xf numFmtId="0" fontId="13" fillId="0" borderId="17" xfId="0" applyFont="1" applyBorder="1" applyAlignment="1">
      <alignment horizontal="center" vertical="center" textRotation="255"/>
    </xf>
    <xf numFmtId="0" fontId="14" fillId="0" borderId="18" xfId="0" applyFont="1" applyBorder="1" applyAlignment="1">
      <alignment horizontal="center" vertical="center"/>
    </xf>
    <xf numFmtId="0" fontId="14" fillId="0" borderId="22" xfId="0" applyFont="1" applyBorder="1" applyAlignment="1">
      <alignment horizontal="center" vertical="center"/>
    </xf>
    <xf numFmtId="0" fontId="13" fillId="0" borderId="17" xfId="0" applyFont="1" applyBorder="1" applyAlignment="1">
      <alignment horizontal="left" vertical="top"/>
    </xf>
    <xf numFmtId="0" fontId="14" fillId="0" borderId="17" xfId="0" applyFont="1" applyBorder="1" applyAlignment="1">
      <alignment horizontal="left" vertical="top"/>
    </xf>
    <xf numFmtId="0" fontId="14" fillId="0" borderId="17" xfId="0" applyFont="1" applyBorder="1" applyAlignment="1"/>
    <xf numFmtId="49" fontId="13" fillId="0" borderId="24" xfId="0" applyNumberFormat="1" applyFont="1" applyBorder="1" applyAlignment="1">
      <alignment horizontal="center" vertical="center" textRotation="255"/>
    </xf>
    <xf numFmtId="0" fontId="13" fillId="0" borderId="21" xfId="0" applyFont="1" applyBorder="1" applyAlignment="1">
      <alignment horizontal="left" vertical="center" wrapText="1"/>
    </xf>
    <xf numFmtId="0" fontId="13" fillId="0" borderId="19" xfId="0" applyFont="1" applyBorder="1" applyAlignment="1">
      <alignment horizontal="left" vertical="center" wrapText="1"/>
    </xf>
    <xf numFmtId="49" fontId="13" fillId="0" borderId="17" xfId="0" applyNumberFormat="1" applyFont="1" applyBorder="1" applyAlignment="1">
      <alignment horizontal="center" vertical="center" textRotation="255"/>
    </xf>
    <xf numFmtId="49" fontId="13" fillId="0" borderId="18" xfId="0" applyNumberFormat="1" applyFont="1" applyBorder="1" applyAlignment="1">
      <alignment horizontal="center" vertical="center" textRotation="255"/>
    </xf>
    <xf numFmtId="49" fontId="13" fillId="0" borderId="22" xfId="0" applyNumberFormat="1" applyFont="1" applyBorder="1" applyAlignment="1">
      <alignment horizontal="center" vertical="center" textRotation="255"/>
    </xf>
    <xf numFmtId="0" fontId="2" fillId="0" borderId="15" xfId="0" applyFont="1" applyBorder="1" applyAlignment="1">
      <alignment vertical="center"/>
    </xf>
    <xf numFmtId="0" fontId="13" fillId="0" borderId="20" xfId="0" applyFont="1" applyBorder="1" applyAlignment="1">
      <alignment horizontal="center" vertical="center"/>
    </xf>
    <xf numFmtId="0" fontId="13" fillId="0" borderId="0" xfId="0" applyFont="1" applyAlignment="1"/>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15" xfId="0" applyNumberFormat="1"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24" xfId="0" applyFont="1" applyBorder="1" applyAlignment="1">
      <alignment vertical="center"/>
    </xf>
    <xf numFmtId="49" fontId="11" fillId="0" borderId="10" xfId="0" applyNumberFormat="1" applyFont="1" applyBorder="1" applyAlignment="1">
      <alignment horizontal="left" indent="1"/>
    </xf>
    <xf numFmtId="49" fontId="11" fillId="0" borderId="12" xfId="0" applyNumberFormat="1" applyFont="1" applyBorder="1" applyAlignment="1">
      <alignment horizontal="left" indent="1"/>
    </xf>
    <xf numFmtId="49" fontId="11" fillId="0" borderId="14" xfId="0" applyNumberFormat="1" applyFont="1" applyBorder="1" applyAlignment="1">
      <alignment horizontal="left" indent="1"/>
    </xf>
    <xf numFmtId="49" fontId="11" fillId="0" borderId="16" xfId="0" applyNumberFormat="1" applyFont="1" applyBorder="1" applyAlignment="1">
      <alignment horizontal="left" indent="1"/>
    </xf>
    <xf numFmtId="0" fontId="11" fillId="0" borderId="10" xfId="0" applyFont="1" applyBorder="1" applyAlignment="1">
      <alignment horizontal="left" indent="1"/>
    </xf>
    <xf numFmtId="0" fontId="11" fillId="0" borderId="12" xfId="0" applyFont="1" applyBorder="1" applyAlignment="1">
      <alignment horizontal="left" indent="1"/>
    </xf>
    <xf numFmtId="0" fontId="11" fillId="0" borderId="14" xfId="0" applyFont="1" applyBorder="1" applyAlignment="1">
      <alignment horizontal="left" indent="1"/>
    </xf>
    <xf numFmtId="0" fontId="11" fillId="0" borderId="16" xfId="0" applyFont="1" applyBorder="1" applyAlignment="1">
      <alignment horizontal="left" indent="1"/>
    </xf>
    <xf numFmtId="0" fontId="13" fillId="0" borderId="14" xfId="0" applyFont="1" applyBorder="1" applyAlignment="1">
      <alignment horizontal="left"/>
    </xf>
    <xf numFmtId="0" fontId="13" fillId="0" borderId="15" xfId="0" applyFont="1" applyBorder="1" applyAlignment="1">
      <alignment horizontal="left"/>
    </xf>
    <xf numFmtId="0" fontId="13" fillId="0" borderId="16" xfId="0" applyFont="1" applyBorder="1" applyAlignment="1">
      <alignment horizontal="left"/>
    </xf>
    <xf numFmtId="0" fontId="7" fillId="0" borderId="0" xfId="0" applyFont="1" applyAlignment="1">
      <alignment horizontal="left" vertical="center"/>
    </xf>
    <xf numFmtId="0" fontId="13" fillId="0" borderId="21" xfId="0" applyFont="1" applyBorder="1" applyAlignment="1"/>
    <xf numFmtId="0" fontId="14" fillId="0" borderId="20" xfId="0" applyFont="1" applyBorder="1" applyAlignment="1"/>
    <xf numFmtId="0" fontId="14" fillId="0" borderId="19" xfId="0" applyFont="1" applyBorder="1" applyAlignment="1"/>
    <xf numFmtId="49" fontId="11" fillId="0" borderId="21" xfId="0" applyNumberFormat="1" applyFont="1" applyBorder="1" applyAlignment="1">
      <alignment horizontal="center"/>
    </xf>
    <xf numFmtId="49" fontId="11" fillId="0" borderId="19" xfId="0" applyNumberFormat="1" applyFont="1" applyBorder="1" applyAlignment="1">
      <alignment horizontal="center"/>
    </xf>
    <xf numFmtId="49" fontId="11" fillId="0" borderId="20" xfId="0" applyNumberFormat="1" applyFont="1" applyBorder="1" applyAlignment="1">
      <alignment horizontal="center"/>
    </xf>
    <xf numFmtId="0" fontId="13" fillId="0" borderId="10" xfId="0" applyFont="1" applyBorder="1" applyAlignment="1"/>
    <xf numFmtId="0" fontId="14" fillId="0" borderId="11" xfId="0" applyFont="1" applyBorder="1" applyAlignment="1"/>
    <xf numFmtId="0" fontId="14" fillId="0" borderId="12" xfId="0" applyFont="1" applyBorder="1" applyAlignment="1"/>
    <xf numFmtId="0" fontId="19" fillId="0" borderId="24" xfId="0" applyFont="1" applyBorder="1" applyAlignment="1">
      <alignment horizontal="center"/>
    </xf>
    <xf numFmtId="0" fontId="19" fillId="0" borderId="21" xfId="0" applyFont="1" applyBorder="1" applyAlignment="1">
      <alignment horizontal="center"/>
    </xf>
    <xf numFmtId="0" fontId="19" fillId="0" borderId="20" xfId="0" applyFont="1" applyBorder="1" applyAlignment="1">
      <alignment horizontal="center"/>
    </xf>
    <xf numFmtId="0" fontId="19" fillId="0" borderId="19" xfId="0" applyFont="1" applyBorder="1" applyAlignment="1">
      <alignment horizont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0" fillId="0" borderId="0" xfId="0" applyBorder="1" applyAlignment="1"/>
    <xf numFmtId="49" fontId="7" fillId="0" borderId="0" xfId="0" applyNumberFormat="1" applyFont="1" applyAlignment="1">
      <alignment horizontal="left" vertical="center"/>
    </xf>
    <xf numFmtId="0" fontId="0" fillId="0" borderId="0" xfId="0" applyAlignment="1">
      <alignment horizontal="left" vertical="center"/>
    </xf>
    <xf numFmtId="49" fontId="0" fillId="0" borderId="0" xfId="0" applyNumberFormat="1" applyFont="1" applyAlignment="1">
      <alignment vertical="center"/>
    </xf>
    <xf numFmtId="0" fontId="0" fillId="0" borderId="0" xfId="0" applyFont="1" applyAlignment="1">
      <alignment vertical="center"/>
    </xf>
    <xf numFmtId="0" fontId="0" fillId="0" borderId="0" xfId="0" applyFont="1" applyAlignment="1"/>
    <xf numFmtId="49" fontId="11" fillId="0" borderId="0" xfId="0" applyNumberFormat="1" applyFont="1" applyAlignment="1"/>
    <xf numFmtId="49" fontId="0" fillId="0" borderId="0" xfId="0" applyNumberFormat="1" applyFont="1" applyAlignment="1"/>
    <xf numFmtId="176" fontId="0" fillId="0" borderId="0" xfId="0" applyNumberFormat="1" applyFont="1" applyAlignment="1" applyProtection="1">
      <alignment vertical="center"/>
      <protection locked="0"/>
    </xf>
    <xf numFmtId="176" fontId="11" fillId="0" borderId="45" xfId="0" applyNumberFormat="1" applyFont="1" applyBorder="1" applyAlignment="1" applyProtection="1">
      <alignment horizontal="center" vertical="center"/>
      <protection locked="0"/>
    </xf>
    <xf numFmtId="176" fontId="5" fillId="0" borderId="0" xfId="0" applyNumberFormat="1" applyFont="1" applyAlignment="1" applyProtection="1">
      <alignment vertical="center"/>
      <protection locked="0"/>
    </xf>
    <xf numFmtId="176" fontId="5" fillId="0" borderId="0" xfId="0" applyNumberFormat="1" applyFont="1" applyAlignment="1">
      <alignment vertical="center"/>
    </xf>
    <xf numFmtId="176" fontId="2" fillId="0" borderId="0" xfId="0" applyNumberFormat="1" applyFont="1" applyAlignment="1" applyProtection="1">
      <alignment vertical="center"/>
      <protection locked="0"/>
    </xf>
    <xf numFmtId="176" fontId="11" fillId="0" borderId="27" xfId="0" applyNumberFormat="1" applyFont="1" applyBorder="1" applyAlignment="1" applyProtection="1">
      <alignment vertical="center"/>
      <protection locked="0"/>
    </xf>
    <xf numFmtId="176" fontId="14" fillId="0" borderId="27" xfId="0" applyNumberFormat="1" applyFont="1" applyBorder="1" applyAlignment="1">
      <alignment vertical="center"/>
    </xf>
    <xf numFmtId="176" fontId="14" fillId="0" borderId="27" xfId="0" applyNumberFormat="1" applyFont="1" applyBorder="1" applyAlignment="1"/>
    <xf numFmtId="176" fontId="11" fillId="0" borderId="74" xfId="0" applyNumberFormat="1" applyFont="1" applyBorder="1" applyAlignment="1" applyProtection="1">
      <alignment horizontal="center" vertical="center"/>
      <protection locked="0"/>
    </xf>
    <xf numFmtId="176" fontId="11" fillId="0" borderId="121" xfId="0" applyNumberFormat="1" applyFont="1" applyBorder="1" applyAlignment="1" applyProtection="1">
      <alignment horizontal="center"/>
      <protection locked="0"/>
    </xf>
    <xf numFmtId="176" fontId="11" fillId="0" borderId="47" xfId="0" applyNumberFormat="1" applyFont="1" applyBorder="1" applyAlignment="1" applyProtection="1">
      <alignment horizontal="center" vertical="center"/>
      <protection locked="0"/>
    </xf>
    <xf numFmtId="176" fontId="13" fillId="0" borderId="0" xfId="0" applyNumberFormat="1" applyFont="1" applyAlignment="1" applyProtection="1">
      <protection locked="0"/>
    </xf>
    <xf numFmtId="176" fontId="14" fillId="0" borderId="0" xfId="0" applyNumberFormat="1" applyFont="1" applyAlignment="1"/>
    <xf numFmtId="176" fontId="7" fillId="0" borderId="122" xfId="0" applyNumberFormat="1" applyFont="1" applyFill="1" applyBorder="1" applyAlignment="1" applyProtection="1">
      <alignment horizontal="center"/>
      <protection locked="0"/>
    </xf>
    <xf numFmtId="0" fontId="0" fillId="0" borderId="123" xfId="0" applyFill="1" applyBorder="1" applyAlignment="1"/>
    <xf numFmtId="176" fontId="11" fillId="0" borderId="0" xfId="0" applyNumberFormat="1" applyFont="1" applyAlignment="1" applyProtection="1">
      <alignment vertical="center"/>
      <protection locked="0"/>
    </xf>
    <xf numFmtId="176" fontId="13" fillId="0" borderId="53" xfId="0" applyNumberFormat="1" applyFont="1" applyBorder="1" applyAlignment="1" applyProtection="1">
      <alignment horizontal="center" vertical="center" wrapText="1"/>
      <protection locked="0"/>
    </xf>
    <xf numFmtId="176" fontId="13" fillId="0" borderId="62" xfId="0" applyNumberFormat="1" applyFont="1" applyBorder="1" applyAlignment="1" applyProtection="1">
      <alignment horizontal="center" vertical="center" wrapText="1"/>
      <protection locked="0"/>
    </xf>
    <xf numFmtId="176" fontId="0" fillId="0" borderId="0" xfId="0" applyNumberFormat="1" applyFont="1" applyAlignment="1" applyProtection="1">
      <protection locked="0"/>
    </xf>
    <xf numFmtId="176" fontId="5" fillId="0" borderId="0" xfId="0" applyNumberFormat="1" applyFont="1" applyAlignment="1" applyProtection="1">
      <protection locked="0"/>
    </xf>
    <xf numFmtId="176" fontId="11" fillId="0" borderId="124" xfId="0" applyNumberFormat="1" applyFont="1" applyBorder="1" applyAlignment="1" applyProtection="1">
      <protection locked="0"/>
    </xf>
    <xf numFmtId="176" fontId="14" fillId="0" borderId="125" xfId="0" applyNumberFormat="1" applyFont="1" applyBorder="1" applyAlignment="1" applyProtection="1">
      <protection locked="0"/>
    </xf>
    <xf numFmtId="176" fontId="14" fillId="0" borderId="126" xfId="0" applyNumberFormat="1" applyFont="1" applyBorder="1" applyAlignment="1" applyProtection="1">
      <protection locked="0"/>
    </xf>
    <xf numFmtId="176" fontId="14" fillId="0" borderId="127" xfId="0" applyNumberFormat="1" applyFont="1" applyBorder="1" applyAlignment="1" applyProtection="1">
      <protection locked="0"/>
    </xf>
    <xf numFmtId="176" fontId="11" fillId="0" borderId="99" xfId="0" applyNumberFormat="1" applyFont="1" applyBorder="1" applyAlignment="1" applyProtection="1">
      <alignment horizontal="center"/>
      <protection locked="0"/>
    </xf>
    <xf numFmtId="176" fontId="11" fillId="0" borderId="100" xfId="0" applyNumberFormat="1" applyFont="1" applyBorder="1" applyAlignment="1" applyProtection="1">
      <alignment horizontal="center"/>
      <protection locked="0"/>
    </xf>
    <xf numFmtId="176" fontId="11" fillId="0" borderId="128" xfId="0" applyNumberFormat="1" applyFont="1" applyBorder="1" applyAlignment="1" applyProtection="1">
      <alignment horizontal="center"/>
      <protection locked="0"/>
    </xf>
    <xf numFmtId="176" fontId="11" fillId="0" borderId="53" xfId="0" applyNumberFormat="1" applyFont="1" applyBorder="1" applyAlignment="1" applyProtection="1">
      <alignment horizontal="center" vertical="center"/>
      <protection locked="0"/>
    </xf>
    <xf numFmtId="176" fontId="11" fillId="0" borderId="129" xfId="0" applyNumberFormat="1" applyFont="1" applyBorder="1" applyAlignment="1" applyProtection="1">
      <alignment horizontal="center" vertical="center"/>
      <protection locked="0"/>
    </xf>
    <xf numFmtId="176" fontId="13" fillId="0" borderId="122" xfId="0" applyNumberFormat="1" applyFont="1" applyBorder="1" applyAlignment="1" applyProtection="1">
      <alignment vertical="center"/>
      <protection locked="0"/>
    </xf>
    <xf numFmtId="176" fontId="13" fillId="0" borderId="130" xfId="0" applyNumberFormat="1" applyFont="1" applyBorder="1" applyAlignment="1" applyProtection="1">
      <alignment vertical="center"/>
      <protection locked="0"/>
    </xf>
    <xf numFmtId="176" fontId="11" fillId="0" borderId="131" xfId="0" applyNumberFormat="1" applyFont="1" applyBorder="1" applyAlignment="1" applyProtection="1">
      <alignment vertical="center"/>
      <protection locked="0"/>
    </xf>
    <xf numFmtId="176" fontId="11" fillId="0" borderId="132" xfId="0" applyNumberFormat="1" applyFont="1" applyBorder="1" applyAlignment="1" applyProtection="1">
      <alignment vertical="center"/>
      <protection locked="0"/>
    </xf>
    <xf numFmtId="176" fontId="11" fillId="0" borderId="133" xfId="0" applyNumberFormat="1" applyFont="1" applyBorder="1" applyAlignment="1" applyProtection="1">
      <alignment vertical="center"/>
      <protection locked="0"/>
    </xf>
    <xf numFmtId="176" fontId="11" fillId="0" borderId="16" xfId="0" applyNumberFormat="1" applyFont="1" applyBorder="1" applyAlignment="1" applyProtection="1">
      <alignment vertical="center"/>
      <protection locked="0"/>
    </xf>
    <xf numFmtId="176" fontId="11" fillId="0" borderId="55" xfId="0" applyNumberFormat="1" applyFont="1" applyBorder="1" applyAlignment="1" applyProtection="1">
      <alignment vertical="center"/>
      <protection locked="0"/>
    </xf>
    <xf numFmtId="176" fontId="14" fillId="0" borderId="134" xfId="0" applyNumberFormat="1" applyFont="1" applyBorder="1" applyAlignment="1" applyProtection="1">
      <alignment vertical="center"/>
      <protection locked="0"/>
    </xf>
    <xf numFmtId="176" fontId="14" fillId="0" borderId="132" xfId="0" applyNumberFormat="1" applyFont="1" applyBorder="1" applyAlignment="1" applyProtection="1">
      <alignment vertical="center"/>
      <protection locked="0"/>
    </xf>
    <xf numFmtId="176" fontId="11" fillId="0" borderId="135" xfId="0" applyNumberFormat="1" applyFont="1" applyBorder="1" applyAlignment="1" applyProtection="1">
      <protection locked="0"/>
    </xf>
    <xf numFmtId="176" fontId="11" fillId="0" borderId="19" xfId="0" applyNumberFormat="1" applyFont="1" applyBorder="1" applyAlignment="1" applyProtection="1">
      <protection locked="0"/>
    </xf>
    <xf numFmtId="0" fontId="20" fillId="0" borderId="62" xfId="0" applyFont="1" applyBorder="1" applyAlignment="1" applyProtection="1">
      <alignment wrapText="1"/>
      <protection locked="0"/>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1" xfId="42"/>
    <cellStyle name="標準 12" xfId="43"/>
    <cellStyle name="標準 13" xfId="44"/>
    <cellStyle name="標準 14" xfId="45"/>
    <cellStyle name="標準 15" xfId="46"/>
    <cellStyle name="標準 16" xfId="47"/>
    <cellStyle name="標準 2" xfId="48"/>
    <cellStyle name="標準 3" xfId="49"/>
    <cellStyle name="標準 4" xfId="50"/>
    <cellStyle name="標準 5" xfId="51"/>
    <cellStyle name="標準 6" xfId="52"/>
    <cellStyle name="標準 7" xfId="53"/>
    <cellStyle name="標準 8" xfId="54"/>
    <cellStyle name="標準 9" xfId="55"/>
    <cellStyle name="標準_保育所指導監査事前提出資料法人分" xfId="56"/>
    <cellStyle name="良い" xfId="5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1"/>
  <sheetViews>
    <sheetView tabSelected="1" view="pageBreakPreview" zoomScaleNormal="100" workbookViewId="0">
      <selection activeCell="L45" sqref="L45"/>
    </sheetView>
  </sheetViews>
  <sheetFormatPr defaultRowHeight="13.5" x14ac:dyDescent="0.15"/>
  <cols>
    <col min="1" max="7" width="9" style="148"/>
    <col min="8" max="8" width="11.75" style="148" customWidth="1"/>
    <col min="9" max="9" width="9" style="148"/>
    <col min="10" max="10" width="3.125" style="148" customWidth="1"/>
    <col min="11" max="16384" width="9" style="148"/>
  </cols>
  <sheetData>
    <row r="1" spans="1:9" ht="20.100000000000001" customHeight="1" x14ac:dyDescent="0.15">
      <c r="A1" s="445" t="s">
        <v>525</v>
      </c>
      <c r="B1" s="445"/>
      <c r="C1" s="445"/>
      <c r="D1" s="445"/>
      <c r="E1" s="445"/>
      <c r="F1" s="445"/>
      <c r="G1" s="445"/>
      <c r="H1" s="445"/>
      <c r="I1" s="445"/>
    </row>
    <row r="2" spans="1:9" ht="20.100000000000001" customHeight="1" x14ac:dyDescent="0.2">
      <c r="D2" s="158"/>
      <c r="E2" s="158"/>
      <c r="F2" s="158"/>
    </row>
    <row r="3" spans="1:9" s="157" customFormat="1" ht="34.5" customHeight="1" x14ac:dyDescent="0.15">
      <c r="A3" s="447" t="s">
        <v>151</v>
      </c>
      <c r="B3" s="448"/>
      <c r="C3" s="449"/>
      <c r="D3" s="446" t="s">
        <v>205</v>
      </c>
      <c r="E3" s="446"/>
      <c r="F3" s="450"/>
      <c r="G3" s="451"/>
      <c r="H3" s="451"/>
      <c r="I3" s="452"/>
    </row>
    <row r="4" spans="1:9" s="157" customFormat="1" ht="34.5" customHeight="1" x14ac:dyDescent="0.15">
      <c r="A4" s="447" t="s">
        <v>320</v>
      </c>
      <c r="B4" s="448"/>
      <c r="C4" s="449"/>
      <c r="D4" s="446" t="s">
        <v>111</v>
      </c>
      <c r="E4" s="446"/>
      <c r="F4" s="450"/>
      <c r="G4" s="451"/>
      <c r="H4" s="451"/>
      <c r="I4" s="452"/>
    </row>
    <row r="5" spans="1:9" s="157" customFormat="1" ht="34.5" customHeight="1" x14ac:dyDescent="0.15">
      <c r="A5" s="453"/>
      <c r="B5" s="454"/>
      <c r="C5" s="455"/>
      <c r="D5" s="446" t="s">
        <v>204</v>
      </c>
      <c r="E5" s="446"/>
      <c r="F5" s="450"/>
      <c r="G5" s="451"/>
      <c r="H5" s="451"/>
      <c r="I5" s="452"/>
    </row>
    <row r="6" spans="1:9" ht="20.100000000000001" customHeight="1" x14ac:dyDescent="0.2">
      <c r="B6" s="160"/>
      <c r="C6" s="160"/>
      <c r="D6" s="343"/>
      <c r="F6" s="149"/>
      <c r="G6" s="149"/>
      <c r="H6" s="149"/>
    </row>
    <row r="7" spans="1:9" s="60" customFormat="1" ht="15" customHeight="1" x14ac:dyDescent="0.15">
      <c r="A7" s="442" t="s">
        <v>283</v>
      </c>
      <c r="B7" s="442"/>
      <c r="C7" s="442"/>
      <c r="D7" s="55"/>
      <c r="E7" s="149"/>
      <c r="F7" s="55"/>
    </row>
    <row r="8" spans="1:9" s="60" customFormat="1" ht="15" customHeight="1" x14ac:dyDescent="0.15">
      <c r="A8" s="442" t="s">
        <v>403</v>
      </c>
      <c r="B8" s="443"/>
      <c r="C8" s="443"/>
      <c r="D8" s="443"/>
      <c r="E8" s="443"/>
      <c r="F8" s="443"/>
      <c r="G8" s="443"/>
      <c r="H8" s="443"/>
      <c r="I8" s="443"/>
    </row>
    <row r="9" spans="1:9" s="60" customFormat="1" ht="15" customHeight="1" x14ac:dyDescent="0.15">
      <c r="A9" s="442" t="s">
        <v>93</v>
      </c>
      <c r="B9" s="443"/>
      <c r="C9" s="443"/>
      <c r="D9" s="443"/>
      <c r="E9" s="443"/>
      <c r="F9" s="443"/>
      <c r="G9" s="443"/>
      <c r="H9" s="443"/>
      <c r="I9" s="443"/>
    </row>
    <row r="10" spans="1:9" s="60" customFormat="1" ht="15" customHeight="1" x14ac:dyDescent="0.15">
      <c r="A10" s="442" t="s">
        <v>94</v>
      </c>
      <c r="B10" s="443"/>
      <c r="C10" s="443"/>
      <c r="D10" s="443"/>
      <c r="E10" s="443"/>
      <c r="F10" s="443"/>
      <c r="G10" s="443"/>
      <c r="H10" s="443"/>
      <c r="I10" s="443"/>
    </row>
    <row r="11" spans="1:9" s="60" customFormat="1" ht="15" customHeight="1" x14ac:dyDescent="0.15">
      <c r="A11" s="442" t="s">
        <v>306</v>
      </c>
      <c r="B11" s="443"/>
      <c r="C11" s="443"/>
      <c r="D11" s="443"/>
      <c r="E11" s="443"/>
      <c r="F11" s="443"/>
      <c r="G11" s="443"/>
      <c r="H11" s="443"/>
      <c r="I11" s="443"/>
    </row>
    <row r="12" spans="1:9" s="60" customFormat="1" ht="15" customHeight="1" x14ac:dyDescent="0.15">
      <c r="A12" s="442" t="s">
        <v>112</v>
      </c>
      <c r="B12" s="443"/>
      <c r="C12" s="443"/>
      <c r="D12" s="443"/>
      <c r="E12" s="443"/>
      <c r="F12" s="443"/>
      <c r="G12" s="443"/>
      <c r="H12" s="443"/>
      <c r="I12" s="443"/>
    </row>
    <row r="13" spans="1:9" s="60" customFormat="1" ht="15.75" customHeight="1" x14ac:dyDescent="0.15">
      <c r="A13" s="442" t="s">
        <v>340</v>
      </c>
      <c r="B13" s="443"/>
      <c r="C13" s="443"/>
      <c r="D13" s="443"/>
      <c r="E13" s="443"/>
      <c r="F13" s="443"/>
      <c r="G13" s="443"/>
      <c r="H13" s="443"/>
      <c r="I13" s="443"/>
    </row>
    <row r="14" spans="1:9" s="60" customFormat="1" ht="15.75" customHeight="1" x14ac:dyDescent="0.15">
      <c r="A14" s="79"/>
      <c r="B14" s="78"/>
      <c r="C14" s="78"/>
      <c r="D14" s="78"/>
      <c r="E14" s="78"/>
      <c r="F14" s="78"/>
      <c r="G14" s="78"/>
      <c r="H14" s="78"/>
      <c r="I14" s="78"/>
    </row>
    <row r="15" spans="1:9" s="60" customFormat="1" ht="15.75" customHeight="1" x14ac:dyDescent="0.15">
      <c r="A15" s="79"/>
      <c r="B15" s="78"/>
      <c r="C15" s="78"/>
      <c r="D15" s="78"/>
      <c r="E15" s="78"/>
      <c r="F15" s="78"/>
      <c r="G15" s="78"/>
      <c r="H15" s="78"/>
      <c r="I15" s="78"/>
    </row>
    <row r="16" spans="1:9" s="60" customFormat="1" ht="15" customHeight="1" x14ac:dyDescent="0.15">
      <c r="A16" s="79"/>
      <c r="C16" s="79"/>
      <c r="D16" s="79"/>
      <c r="E16" s="79"/>
      <c r="F16" s="79"/>
      <c r="G16" s="79"/>
      <c r="H16" s="79"/>
      <c r="I16" s="79"/>
    </row>
    <row r="17" spans="1:9" s="60" customFormat="1" ht="19.5" customHeight="1" x14ac:dyDescent="0.15">
      <c r="A17" s="396" t="s">
        <v>339</v>
      </c>
      <c r="B17" s="397"/>
      <c r="C17" s="396"/>
      <c r="D17" s="79"/>
      <c r="E17" s="79"/>
      <c r="F17" s="79"/>
      <c r="G17" s="79"/>
      <c r="H17" s="79"/>
      <c r="I17" s="79"/>
    </row>
    <row r="18" spans="1:9" s="60" customFormat="1" ht="19.5" customHeight="1" x14ac:dyDescent="0.15">
      <c r="A18" s="396"/>
      <c r="B18" s="398" t="s">
        <v>338</v>
      </c>
      <c r="C18" s="399"/>
      <c r="D18" s="79"/>
      <c r="E18" s="79"/>
      <c r="F18" s="79"/>
      <c r="G18" s="79"/>
      <c r="H18" s="79"/>
      <c r="I18" s="79"/>
    </row>
    <row r="19" spans="1:9" s="60" customFormat="1" ht="19.5" customHeight="1" x14ac:dyDescent="0.15">
      <c r="A19" s="396"/>
      <c r="B19" s="398" t="s">
        <v>455</v>
      </c>
      <c r="C19" s="399"/>
      <c r="D19" s="79"/>
      <c r="E19" s="79"/>
      <c r="F19" s="79"/>
      <c r="G19" s="79"/>
      <c r="H19" s="79"/>
      <c r="I19" s="79"/>
    </row>
    <row r="20" spans="1:9" s="60" customFormat="1" ht="19.5" customHeight="1" x14ac:dyDescent="0.15">
      <c r="A20" s="396"/>
      <c r="B20" s="398" t="s">
        <v>456</v>
      </c>
      <c r="C20" s="399"/>
      <c r="D20" s="79"/>
      <c r="E20" s="79"/>
      <c r="F20" s="79"/>
      <c r="G20" s="79"/>
      <c r="H20" s="79"/>
      <c r="I20" s="79"/>
    </row>
    <row r="21" spans="1:9" s="60" customFormat="1" ht="19.5" customHeight="1" x14ac:dyDescent="0.15">
      <c r="A21" s="396"/>
      <c r="B21" s="398"/>
      <c r="C21" s="399"/>
      <c r="D21" s="79"/>
      <c r="E21" s="79"/>
      <c r="F21" s="79"/>
      <c r="G21" s="79"/>
      <c r="H21" s="79"/>
      <c r="I21" s="79"/>
    </row>
    <row r="22" spans="1:9" s="60" customFormat="1" ht="19.5" customHeight="1" x14ac:dyDescent="0.15">
      <c r="A22" s="396"/>
      <c r="B22" s="398"/>
      <c r="C22" s="399"/>
      <c r="D22" s="79"/>
      <c r="E22" s="79"/>
      <c r="F22" s="79"/>
      <c r="G22" s="79"/>
      <c r="H22" s="79"/>
      <c r="I22" s="79"/>
    </row>
    <row r="23" spans="1:9" s="60" customFormat="1" ht="19.5" customHeight="1" x14ac:dyDescent="0.15">
      <c r="A23" s="396"/>
      <c r="B23" s="398"/>
      <c r="C23" s="399"/>
      <c r="D23" s="79"/>
      <c r="E23" s="79"/>
      <c r="F23" s="79"/>
      <c r="G23" s="79"/>
      <c r="H23" s="79"/>
      <c r="I23" s="79"/>
    </row>
    <row r="24" spans="1:9" s="60" customFormat="1" ht="19.5" customHeight="1" x14ac:dyDescent="0.15">
      <c r="A24" s="396"/>
      <c r="B24" s="398" t="s">
        <v>454</v>
      </c>
      <c r="C24" s="399"/>
      <c r="D24" s="79"/>
      <c r="E24" s="79"/>
      <c r="F24" s="79"/>
      <c r="G24" s="79"/>
      <c r="H24" s="79"/>
      <c r="I24" s="79"/>
    </row>
    <row r="25" spans="1:9" ht="16.5" customHeight="1" x14ac:dyDescent="0.15">
      <c r="A25" s="154" t="s">
        <v>102</v>
      </c>
      <c r="B25" s="154"/>
      <c r="C25" s="439" t="s">
        <v>104</v>
      </c>
      <c r="D25" s="439"/>
      <c r="E25" s="439"/>
      <c r="F25" s="439"/>
      <c r="G25" s="439"/>
      <c r="H25" s="439"/>
      <c r="I25" s="53">
        <v>1</v>
      </c>
    </row>
    <row r="26" spans="1:9" ht="16.5" customHeight="1" x14ac:dyDescent="0.15">
      <c r="A26" s="438" t="s">
        <v>516</v>
      </c>
      <c r="B26" s="438"/>
      <c r="C26" s="439" t="s">
        <v>104</v>
      </c>
      <c r="D26" s="439"/>
      <c r="E26" s="439"/>
      <c r="F26" s="439"/>
      <c r="G26" s="439"/>
      <c r="H26" s="439"/>
      <c r="I26" s="53">
        <v>3</v>
      </c>
    </row>
    <row r="27" spans="1:9" ht="16.5" customHeight="1" x14ac:dyDescent="0.15">
      <c r="A27" s="440" t="s">
        <v>452</v>
      </c>
      <c r="B27" s="440"/>
      <c r="C27" s="439" t="s">
        <v>104</v>
      </c>
      <c r="D27" s="439"/>
      <c r="E27" s="439"/>
      <c r="F27" s="439"/>
      <c r="G27" s="439"/>
      <c r="H27" s="439"/>
      <c r="I27" s="53">
        <v>4</v>
      </c>
    </row>
    <row r="28" spans="1:9" ht="16.5" customHeight="1" x14ac:dyDescent="0.15">
      <c r="A28" s="438" t="s">
        <v>504</v>
      </c>
      <c r="B28" s="438"/>
      <c r="C28" s="438"/>
      <c r="D28" s="441" t="s">
        <v>130</v>
      </c>
      <c r="E28" s="441"/>
      <c r="F28" s="441"/>
      <c r="G28" s="441"/>
      <c r="H28" s="441"/>
      <c r="I28" s="53">
        <v>5</v>
      </c>
    </row>
    <row r="29" spans="1:9" ht="16.5" customHeight="1" x14ac:dyDescent="0.15">
      <c r="A29" s="438" t="s">
        <v>508</v>
      </c>
      <c r="B29" s="438"/>
      <c r="C29" s="438"/>
      <c r="D29" s="441" t="s">
        <v>130</v>
      </c>
      <c r="E29" s="441"/>
      <c r="F29" s="441"/>
      <c r="G29" s="441"/>
      <c r="H29" s="441"/>
      <c r="I29" s="53">
        <v>6</v>
      </c>
    </row>
    <row r="30" spans="1:9" ht="16.5" customHeight="1" x14ac:dyDescent="0.15">
      <c r="A30" s="444" t="s">
        <v>506</v>
      </c>
      <c r="B30" s="444"/>
      <c r="C30" s="444"/>
      <c r="D30" s="441" t="s">
        <v>130</v>
      </c>
      <c r="E30" s="441"/>
      <c r="F30" s="441"/>
      <c r="G30" s="441"/>
      <c r="H30" s="441"/>
      <c r="I30" s="53">
        <v>6</v>
      </c>
    </row>
    <row r="31" spans="1:9" ht="16.5" customHeight="1" x14ac:dyDescent="0.15">
      <c r="A31" s="440" t="s">
        <v>499</v>
      </c>
      <c r="B31" s="440"/>
      <c r="C31" s="440"/>
      <c r="D31" s="441" t="s">
        <v>130</v>
      </c>
      <c r="E31" s="441"/>
      <c r="F31" s="441"/>
      <c r="G31" s="441"/>
      <c r="H31" s="441"/>
      <c r="I31" s="53">
        <v>7</v>
      </c>
    </row>
    <row r="32" spans="1:9" ht="16.5" customHeight="1" x14ac:dyDescent="0.15">
      <c r="A32" s="444" t="s">
        <v>500</v>
      </c>
      <c r="B32" s="444"/>
      <c r="C32" s="444"/>
      <c r="D32" s="441" t="s">
        <v>130</v>
      </c>
      <c r="E32" s="441"/>
      <c r="F32" s="441"/>
      <c r="G32" s="441"/>
      <c r="H32" s="441"/>
      <c r="I32" s="53">
        <v>8</v>
      </c>
    </row>
    <row r="33" spans="1:9" ht="16.5" customHeight="1" x14ac:dyDescent="0.15">
      <c r="A33" s="440" t="s">
        <v>501</v>
      </c>
      <c r="B33" s="440"/>
      <c r="C33" s="60"/>
      <c r="D33" s="441" t="s">
        <v>130</v>
      </c>
      <c r="E33" s="441"/>
      <c r="F33" s="441"/>
      <c r="G33" s="441"/>
      <c r="H33" s="441"/>
      <c r="I33" s="53">
        <v>9</v>
      </c>
    </row>
    <row r="34" spans="1:9" ht="16.5" customHeight="1" x14ac:dyDescent="0.15">
      <c r="A34" s="440" t="s">
        <v>502</v>
      </c>
      <c r="B34" s="440"/>
      <c r="C34" s="440"/>
      <c r="D34" s="439" t="s">
        <v>130</v>
      </c>
      <c r="E34" s="439"/>
      <c r="F34" s="439"/>
      <c r="G34" s="439"/>
      <c r="H34" s="439"/>
      <c r="I34" s="53">
        <v>10</v>
      </c>
    </row>
    <row r="35" spans="1:9" ht="16.5" customHeight="1" x14ac:dyDescent="0.15">
      <c r="A35" s="440" t="s">
        <v>503</v>
      </c>
      <c r="B35" s="440"/>
      <c r="C35" s="440"/>
      <c r="D35" s="439" t="s">
        <v>130</v>
      </c>
      <c r="E35" s="439"/>
      <c r="F35" s="439"/>
      <c r="G35" s="439"/>
      <c r="H35" s="439"/>
      <c r="I35" s="53">
        <v>11</v>
      </c>
    </row>
    <row r="36" spans="1:9" ht="16.5" customHeight="1" x14ac:dyDescent="0.15">
      <c r="A36" s="442" t="s">
        <v>110</v>
      </c>
      <c r="B36" s="442"/>
      <c r="C36" s="442"/>
      <c r="D36" s="442"/>
      <c r="E36" s="456"/>
      <c r="F36" s="439"/>
      <c r="G36" s="439"/>
      <c r="H36" s="439"/>
      <c r="I36" s="53"/>
    </row>
    <row r="37" spans="1:9" ht="16.5" customHeight="1" x14ac:dyDescent="0.15">
      <c r="A37" s="79" t="s">
        <v>453</v>
      </c>
      <c r="B37" s="79"/>
      <c r="C37" s="79"/>
      <c r="D37" s="79"/>
      <c r="E37" s="60"/>
      <c r="F37" s="439"/>
      <c r="G37" s="439"/>
      <c r="H37" s="439"/>
      <c r="I37" s="53"/>
    </row>
    <row r="38" spans="1:9" ht="16.5" customHeight="1" x14ac:dyDescent="0.15">
      <c r="A38" s="79" t="s">
        <v>316</v>
      </c>
      <c r="B38" s="79"/>
      <c r="C38" s="79"/>
      <c r="D38" s="79"/>
      <c r="E38" s="79"/>
      <c r="F38" s="439"/>
      <c r="G38" s="439"/>
      <c r="H38" s="439"/>
      <c r="I38" s="53"/>
    </row>
    <row r="39" spans="1:9" ht="16.5" customHeight="1" x14ac:dyDescent="0.15">
      <c r="A39" s="79"/>
      <c r="B39" s="79"/>
      <c r="C39" s="79"/>
      <c r="D39" s="79"/>
      <c r="E39" s="79"/>
      <c r="F39" s="279"/>
      <c r="G39" s="279"/>
      <c r="H39" s="279"/>
      <c r="I39" s="53"/>
    </row>
    <row r="40" spans="1:9" ht="13.5" customHeight="1" x14ac:dyDescent="0.15">
      <c r="A40" s="79"/>
      <c r="B40" s="79"/>
      <c r="C40" s="79"/>
      <c r="D40" s="79"/>
      <c r="E40" s="79"/>
      <c r="F40" s="439"/>
      <c r="G40" s="439"/>
      <c r="H40" s="439"/>
      <c r="I40" s="53"/>
    </row>
    <row r="41" spans="1:9" ht="17.100000000000001" customHeight="1" x14ac:dyDescent="0.15"/>
  </sheetData>
  <mergeCells count="43">
    <mergeCell ref="A7:C7"/>
    <mergeCell ref="F3:I3"/>
    <mergeCell ref="F40:H40"/>
    <mergeCell ref="F4:I4"/>
    <mergeCell ref="F5:I5"/>
    <mergeCell ref="A4:C4"/>
    <mergeCell ref="A5:C5"/>
    <mergeCell ref="A8:I8"/>
    <mergeCell ref="F37:H37"/>
    <mergeCell ref="F38:H38"/>
    <mergeCell ref="C25:H25"/>
    <mergeCell ref="A36:E36"/>
    <mergeCell ref="A1:I1"/>
    <mergeCell ref="D3:E3"/>
    <mergeCell ref="D4:E4"/>
    <mergeCell ref="D5:E5"/>
    <mergeCell ref="A3:C3"/>
    <mergeCell ref="F36:H36"/>
    <mergeCell ref="A32:C32"/>
    <mergeCell ref="A29:C29"/>
    <mergeCell ref="D29:H29"/>
    <mergeCell ref="A31:C31"/>
    <mergeCell ref="D31:H31"/>
    <mergeCell ref="A35:C35"/>
    <mergeCell ref="D35:H35"/>
    <mergeCell ref="A9:I9"/>
    <mergeCell ref="A30:C30"/>
    <mergeCell ref="D30:H30"/>
    <mergeCell ref="D32:H32"/>
    <mergeCell ref="A33:B33"/>
    <mergeCell ref="D33:H33"/>
    <mergeCell ref="A34:C34"/>
    <mergeCell ref="D34:H34"/>
    <mergeCell ref="A10:I10"/>
    <mergeCell ref="A13:I13"/>
    <mergeCell ref="A11:I11"/>
    <mergeCell ref="A12:I12"/>
    <mergeCell ref="A26:B26"/>
    <mergeCell ref="C26:H26"/>
    <mergeCell ref="A27:B27"/>
    <mergeCell ref="C27:H27"/>
    <mergeCell ref="A28:C28"/>
    <mergeCell ref="D28:H28"/>
  </mergeCells>
  <phoneticPr fontId="1"/>
  <pageMargins left="0.70866141732283472" right="0.70866141732283472" top="0.78740157480314965" bottom="0.98425196850393704" header="0" footer="0.31496062992125984"/>
  <pageSetup paperSize="9" orientation="portrait" r:id="rId1"/>
  <headerFooter alignWithMargins="0">
    <oddFooter xml:space="preserve">&amp;L短期&amp;C&amp;A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Normal="100" workbookViewId="0">
      <selection activeCell="L45" sqref="L45"/>
    </sheetView>
  </sheetViews>
  <sheetFormatPr defaultRowHeight="11.25" x14ac:dyDescent="0.15"/>
  <cols>
    <col min="1" max="1" width="3.125" style="60" customWidth="1"/>
    <col min="2" max="2" width="3.625" style="61" customWidth="1"/>
    <col min="3" max="3" width="20.625" style="60" customWidth="1"/>
    <col min="4" max="4" width="6.625" style="60" customWidth="1"/>
    <col min="5" max="5" width="8.125" style="60" customWidth="1"/>
    <col min="6" max="6" width="3.125" style="60" customWidth="1"/>
    <col min="7" max="7" width="7" style="60" customWidth="1"/>
    <col min="8" max="8" width="7.25" style="60" customWidth="1"/>
    <col min="9" max="9" width="6.625" style="60" customWidth="1"/>
    <col min="10" max="11" width="7.875" style="60" customWidth="1"/>
    <col min="12" max="12" width="7.125" style="60" customWidth="1"/>
    <col min="13" max="16384" width="9" style="60"/>
  </cols>
  <sheetData>
    <row r="1" spans="1:12" s="126" customFormat="1" ht="27.95" customHeight="1" x14ac:dyDescent="0.15">
      <c r="A1" s="690" t="s">
        <v>496</v>
      </c>
      <c r="B1" s="457"/>
      <c r="C1" s="457"/>
      <c r="D1" s="457"/>
    </row>
    <row r="2" spans="1:12" x14ac:dyDescent="0.15">
      <c r="G2" s="631" t="s">
        <v>367</v>
      </c>
      <c r="H2" s="631"/>
      <c r="I2" s="631"/>
      <c r="J2" s="631"/>
      <c r="K2" s="631"/>
    </row>
    <row r="3" spans="1:12" s="126" customFormat="1" ht="13.5" customHeight="1" x14ac:dyDescent="0.15">
      <c r="A3" s="631" t="s">
        <v>256</v>
      </c>
      <c r="B3" s="458"/>
      <c r="C3" s="458"/>
    </row>
    <row r="4" spans="1:12" ht="13.5" x14ac:dyDescent="0.15">
      <c r="F4" s="124"/>
      <c r="G4" s="691" t="s">
        <v>368</v>
      </c>
      <c r="H4" s="692"/>
      <c r="I4" s="692"/>
      <c r="J4" s="692"/>
      <c r="K4" s="692"/>
      <c r="L4" s="693"/>
    </row>
    <row r="5" spans="1:12" ht="13.5" x14ac:dyDescent="0.15">
      <c r="B5" s="694" t="s">
        <v>254</v>
      </c>
      <c r="C5" s="695"/>
      <c r="D5" s="696" t="s">
        <v>255</v>
      </c>
      <c r="E5" s="695"/>
      <c r="G5" s="697" t="s">
        <v>369</v>
      </c>
      <c r="H5" s="698"/>
      <c r="I5" s="698"/>
      <c r="J5" s="698"/>
      <c r="K5" s="698"/>
      <c r="L5" s="699"/>
    </row>
    <row r="6" spans="1:12" x14ac:dyDescent="0.15">
      <c r="B6" s="679"/>
      <c r="C6" s="680"/>
      <c r="D6" s="683"/>
      <c r="E6" s="684"/>
      <c r="G6" s="687" t="s">
        <v>370</v>
      </c>
      <c r="H6" s="688"/>
      <c r="I6" s="688"/>
      <c r="J6" s="688"/>
      <c r="K6" s="688"/>
      <c r="L6" s="689"/>
    </row>
    <row r="7" spans="1:12" ht="13.5" x14ac:dyDescent="0.15">
      <c r="B7" s="681"/>
      <c r="C7" s="682"/>
      <c r="D7" s="685"/>
      <c r="E7" s="686"/>
      <c r="G7" s="133"/>
      <c r="H7" s="78"/>
      <c r="I7" s="78"/>
      <c r="J7" s="78"/>
      <c r="K7" s="133"/>
      <c r="L7" s="78"/>
    </row>
    <row r="8" spans="1:12" ht="13.5" x14ac:dyDescent="0.15">
      <c r="A8" s="14"/>
      <c r="B8" s="199"/>
      <c r="C8" s="199"/>
      <c r="D8" s="126"/>
      <c r="E8" s="126"/>
      <c r="G8" s="14" t="s">
        <v>371</v>
      </c>
      <c r="H8" s="153"/>
      <c r="I8" s="153"/>
      <c r="J8" s="153"/>
    </row>
    <row r="9" spans="1:12" ht="13.5" x14ac:dyDescent="0.15">
      <c r="A9" s="631" t="s">
        <v>257</v>
      </c>
      <c r="B9" s="458"/>
      <c r="C9" s="458"/>
      <c r="D9" s="126"/>
      <c r="E9" s="126"/>
      <c r="F9" s="66"/>
    </row>
    <row r="10" spans="1:12" s="134" customFormat="1" ht="24.75" customHeight="1" x14ac:dyDescent="0.15">
      <c r="A10" s="66"/>
      <c r="B10" s="62"/>
      <c r="C10" s="63"/>
      <c r="D10" s="63"/>
      <c r="E10" s="91"/>
      <c r="G10" s="138" t="s">
        <v>286</v>
      </c>
      <c r="H10" s="138" t="s">
        <v>287</v>
      </c>
      <c r="I10" s="138" t="s">
        <v>288</v>
      </c>
      <c r="J10" s="139" t="s">
        <v>289</v>
      </c>
      <c r="K10" s="139" t="s">
        <v>290</v>
      </c>
      <c r="L10" s="139" t="s">
        <v>291</v>
      </c>
    </row>
    <row r="11" spans="1:12" s="134" customFormat="1" ht="24.75" customHeight="1" x14ac:dyDescent="0.15">
      <c r="B11" s="135"/>
      <c r="C11" s="136"/>
      <c r="D11" s="136"/>
      <c r="E11" s="137"/>
      <c r="G11" s="138" t="s">
        <v>292</v>
      </c>
      <c r="H11" s="138" t="s">
        <v>422</v>
      </c>
      <c r="I11" s="138"/>
      <c r="J11" s="140" t="s">
        <v>372</v>
      </c>
      <c r="K11" s="140" t="s">
        <v>373</v>
      </c>
      <c r="L11" s="138" t="s">
        <v>374</v>
      </c>
    </row>
    <row r="12" spans="1:12" s="134" customFormat="1" ht="24.75" customHeight="1" x14ac:dyDescent="0.15">
      <c r="B12" s="135"/>
      <c r="C12" s="136"/>
      <c r="D12" s="136"/>
      <c r="E12" s="137"/>
      <c r="G12" s="138" t="s">
        <v>279</v>
      </c>
      <c r="H12" s="138" t="s">
        <v>422</v>
      </c>
      <c r="I12" s="138"/>
      <c r="J12" s="140" t="s">
        <v>373</v>
      </c>
      <c r="K12" s="140" t="s">
        <v>373</v>
      </c>
      <c r="L12" s="138" t="s">
        <v>374</v>
      </c>
    </row>
    <row r="13" spans="1:12" s="134" customFormat="1" ht="24.75" customHeight="1" x14ac:dyDescent="0.15">
      <c r="B13" s="135"/>
      <c r="C13" s="136"/>
      <c r="D13" s="136"/>
      <c r="E13" s="137"/>
      <c r="G13" s="138" t="s">
        <v>280</v>
      </c>
      <c r="H13" s="138" t="s">
        <v>422</v>
      </c>
      <c r="I13" s="138"/>
      <c r="J13" s="140" t="s">
        <v>373</v>
      </c>
      <c r="K13" s="140" t="s">
        <v>373</v>
      </c>
      <c r="L13" s="138" t="s">
        <v>374</v>
      </c>
    </row>
    <row r="14" spans="1:12" s="134" customFormat="1" ht="24.75" customHeight="1" x14ac:dyDescent="0.15">
      <c r="B14" s="135"/>
      <c r="C14" s="141"/>
      <c r="D14" s="141"/>
      <c r="E14" s="142"/>
      <c r="G14" s="138" t="s">
        <v>281</v>
      </c>
      <c r="H14" s="138" t="s">
        <v>422</v>
      </c>
      <c r="I14" s="138"/>
      <c r="J14" s="140" t="s">
        <v>373</v>
      </c>
      <c r="K14" s="140" t="s">
        <v>373</v>
      </c>
      <c r="L14" s="138" t="s">
        <v>374</v>
      </c>
    </row>
    <row r="15" spans="1:12" s="134" customFormat="1" ht="9" x14ac:dyDescent="0.15">
      <c r="B15" s="135"/>
      <c r="C15" s="141"/>
      <c r="D15" s="141"/>
      <c r="E15" s="142"/>
    </row>
    <row r="16" spans="1:12" s="134" customFormat="1" ht="13.5" x14ac:dyDescent="0.15">
      <c r="B16" s="135"/>
      <c r="C16" s="141"/>
      <c r="D16" s="141"/>
      <c r="E16" s="142"/>
      <c r="G16" s="665" t="s">
        <v>53</v>
      </c>
      <c r="H16" s="443"/>
      <c r="I16" s="443"/>
      <c r="J16" s="443"/>
      <c r="K16" s="443"/>
      <c r="L16" s="443"/>
    </row>
    <row r="17" spans="1:12" s="134" customFormat="1" ht="13.5" x14ac:dyDescent="0.15">
      <c r="B17" s="135"/>
      <c r="C17" s="141"/>
      <c r="D17" s="141"/>
      <c r="E17" s="143"/>
      <c r="G17" s="665" t="s">
        <v>224</v>
      </c>
      <c r="H17" s="443"/>
      <c r="I17" s="443"/>
      <c r="J17" s="443"/>
      <c r="K17" s="443"/>
      <c r="L17" s="443"/>
    </row>
    <row r="18" spans="1:12" s="134" customFormat="1" ht="13.5" x14ac:dyDescent="0.15">
      <c r="B18" s="144"/>
      <c r="C18" s="145"/>
      <c r="D18" s="145"/>
      <c r="E18" s="146"/>
      <c r="G18" s="665" t="s">
        <v>54</v>
      </c>
      <c r="H18" s="443"/>
      <c r="I18" s="443"/>
      <c r="J18" s="443"/>
      <c r="K18" s="443"/>
      <c r="L18" s="443"/>
    </row>
    <row r="19" spans="1:12" s="134" customFormat="1" ht="13.5" x14ac:dyDescent="0.15">
      <c r="B19" s="147"/>
      <c r="G19" s="665" t="s">
        <v>105</v>
      </c>
      <c r="H19" s="443"/>
      <c r="I19" s="443"/>
      <c r="J19" s="443"/>
      <c r="K19" s="443"/>
      <c r="L19" s="443"/>
    </row>
    <row r="20" spans="1:12" s="126" customFormat="1" ht="13.5" customHeight="1" x14ac:dyDescent="0.15">
      <c r="A20" s="631" t="s">
        <v>375</v>
      </c>
      <c r="B20" s="632"/>
      <c r="C20" s="632"/>
    </row>
    <row r="21" spans="1:12" s="126" customFormat="1" ht="13.5" customHeight="1" x14ac:dyDescent="0.15">
      <c r="B21" s="127"/>
      <c r="G21" s="631" t="s">
        <v>376</v>
      </c>
      <c r="H21" s="631"/>
      <c r="I21" s="631"/>
      <c r="J21" s="631"/>
    </row>
    <row r="22" spans="1:12" s="344" customFormat="1" ht="13.5" customHeight="1" x14ac:dyDescent="0.15">
      <c r="B22" s="666" t="s">
        <v>377</v>
      </c>
      <c r="C22" s="667"/>
      <c r="D22" s="672" t="s">
        <v>378</v>
      </c>
      <c r="E22" s="673"/>
      <c r="F22" s="345"/>
      <c r="H22" s="678" t="s">
        <v>379</v>
      </c>
      <c r="I22" s="678"/>
      <c r="J22" s="678"/>
      <c r="K22" s="678"/>
      <c r="L22" s="138" t="s">
        <v>374</v>
      </c>
    </row>
    <row r="23" spans="1:12" s="126" customFormat="1" ht="13.5" customHeight="1" x14ac:dyDescent="0.15">
      <c r="B23" s="668"/>
      <c r="C23" s="669"/>
      <c r="D23" s="674"/>
      <c r="E23" s="675"/>
      <c r="F23" s="346"/>
      <c r="H23" s="678" t="s">
        <v>282</v>
      </c>
      <c r="I23" s="678"/>
      <c r="J23" s="678"/>
      <c r="K23" s="678"/>
      <c r="L23" s="138" t="s">
        <v>374</v>
      </c>
    </row>
    <row r="24" spans="1:12" x14ac:dyDescent="0.15">
      <c r="B24" s="670"/>
      <c r="C24" s="671"/>
      <c r="D24" s="676"/>
      <c r="E24" s="677"/>
      <c r="F24" s="346"/>
    </row>
    <row r="25" spans="1:12" s="134" customFormat="1" ht="25.5" customHeight="1" x14ac:dyDescent="0.15">
      <c r="B25" s="660" t="s">
        <v>380</v>
      </c>
      <c r="C25" s="347" t="s">
        <v>381</v>
      </c>
      <c r="D25" s="658" t="s">
        <v>382</v>
      </c>
      <c r="E25" s="659"/>
      <c r="F25" s="345"/>
      <c r="G25" s="663" t="s">
        <v>423</v>
      </c>
      <c r="H25" s="485"/>
      <c r="I25" s="485"/>
      <c r="J25" s="485"/>
      <c r="K25" s="485"/>
      <c r="L25" s="485"/>
    </row>
    <row r="26" spans="1:12" s="134" customFormat="1" ht="25.5" customHeight="1" x14ac:dyDescent="0.15">
      <c r="B26" s="661"/>
      <c r="C26" s="347" t="s">
        <v>383</v>
      </c>
      <c r="D26" s="658" t="s">
        <v>384</v>
      </c>
      <c r="E26" s="659"/>
      <c r="F26" s="345"/>
      <c r="G26" s="139" t="s">
        <v>424</v>
      </c>
      <c r="H26" s="644" t="s">
        <v>425</v>
      </c>
      <c r="I26" s="664"/>
      <c r="J26" s="664"/>
      <c r="K26" s="664"/>
      <c r="L26" s="645"/>
    </row>
    <row r="27" spans="1:12" s="134" customFormat="1" ht="25.5" customHeight="1" x14ac:dyDescent="0.15">
      <c r="B27" s="661"/>
      <c r="C27" s="347" t="s">
        <v>385</v>
      </c>
      <c r="D27" s="644" t="s">
        <v>386</v>
      </c>
      <c r="E27" s="645"/>
      <c r="F27" s="345"/>
      <c r="G27" s="372"/>
      <c r="H27" s="373" t="s">
        <v>426</v>
      </c>
      <c r="I27" s="374"/>
      <c r="J27" s="374"/>
      <c r="K27" s="374"/>
      <c r="L27" s="375"/>
    </row>
    <row r="28" spans="1:12" s="134" customFormat="1" ht="25.5" customHeight="1" x14ac:dyDescent="0.15">
      <c r="B28" s="662"/>
      <c r="C28" s="347" t="s">
        <v>387</v>
      </c>
      <c r="D28" s="658" t="s">
        <v>384</v>
      </c>
      <c r="E28" s="659"/>
      <c r="F28" s="345"/>
      <c r="G28" s="376"/>
      <c r="H28" s="377"/>
      <c r="I28" s="378"/>
      <c r="J28" s="378"/>
      <c r="K28" s="378"/>
      <c r="L28" s="379"/>
    </row>
    <row r="29" spans="1:12" s="134" customFormat="1" ht="25.5" customHeight="1" x14ac:dyDescent="0.15">
      <c r="B29" s="657" t="s">
        <v>427</v>
      </c>
      <c r="C29" s="347" t="s">
        <v>388</v>
      </c>
      <c r="D29" s="658" t="s">
        <v>389</v>
      </c>
      <c r="E29" s="659"/>
      <c r="F29" s="345"/>
      <c r="G29" s="376"/>
      <c r="H29" s="377" t="s">
        <v>428</v>
      </c>
      <c r="I29" s="378"/>
      <c r="J29" s="378"/>
      <c r="K29" s="378"/>
      <c r="L29" s="379"/>
    </row>
    <row r="30" spans="1:12" s="134" customFormat="1" ht="25.5" customHeight="1" x14ac:dyDescent="0.15">
      <c r="B30" s="657"/>
      <c r="C30" s="347" t="s">
        <v>390</v>
      </c>
      <c r="D30" s="644" t="s">
        <v>391</v>
      </c>
      <c r="E30" s="645"/>
      <c r="F30" s="345"/>
      <c r="G30" s="380"/>
      <c r="H30" s="381"/>
      <c r="I30" s="382"/>
      <c r="J30" s="382"/>
      <c r="K30" s="382"/>
      <c r="L30" s="383"/>
    </row>
    <row r="31" spans="1:12" s="134" customFormat="1" ht="25.5" customHeight="1" x14ac:dyDescent="0.15">
      <c r="B31" s="657"/>
      <c r="C31" s="347" t="s">
        <v>392</v>
      </c>
      <c r="D31" s="644" t="s">
        <v>391</v>
      </c>
      <c r="E31" s="645"/>
      <c r="F31" s="345"/>
      <c r="G31" s="372"/>
      <c r="H31" s="373" t="s">
        <v>429</v>
      </c>
      <c r="I31" s="374"/>
      <c r="J31" s="374"/>
      <c r="K31" s="374"/>
      <c r="L31" s="375"/>
    </row>
    <row r="32" spans="1:12" s="134" customFormat="1" ht="25.5" customHeight="1" x14ac:dyDescent="0.15">
      <c r="B32" s="657"/>
      <c r="C32" s="347" t="s">
        <v>393</v>
      </c>
      <c r="D32" s="644" t="s">
        <v>391</v>
      </c>
      <c r="E32" s="645"/>
      <c r="F32" s="345"/>
      <c r="G32" s="376"/>
      <c r="H32" s="378"/>
      <c r="I32" s="378"/>
      <c r="J32" s="378"/>
      <c r="K32" s="378"/>
      <c r="L32" s="379"/>
    </row>
    <row r="33" spans="2:12" s="134" customFormat="1" ht="25.5" customHeight="1" x14ac:dyDescent="0.15">
      <c r="B33" s="657"/>
      <c r="C33" s="347" t="s">
        <v>394</v>
      </c>
      <c r="D33" s="644" t="s">
        <v>391</v>
      </c>
      <c r="E33" s="645"/>
      <c r="F33" s="345"/>
      <c r="G33" s="380"/>
      <c r="H33" s="382"/>
      <c r="I33" s="382"/>
      <c r="J33" s="382"/>
      <c r="K33" s="382"/>
      <c r="L33" s="383"/>
    </row>
    <row r="34" spans="2:12" s="134" customFormat="1" ht="25.5" customHeight="1" x14ac:dyDescent="0.15">
      <c r="B34" s="657"/>
      <c r="C34" s="384" t="s">
        <v>430</v>
      </c>
      <c r="D34" s="644" t="s">
        <v>391</v>
      </c>
      <c r="E34" s="645"/>
      <c r="F34" s="345"/>
      <c r="G34" s="648" t="s">
        <v>431</v>
      </c>
      <c r="H34" s="649"/>
      <c r="I34" s="649"/>
      <c r="J34" s="649"/>
    </row>
    <row r="35" spans="2:12" s="134" customFormat="1" ht="25.5" customHeight="1" x14ac:dyDescent="0.15">
      <c r="B35" s="657"/>
      <c r="C35" s="384" t="s">
        <v>432</v>
      </c>
      <c r="D35" s="644" t="s">
        <v>391</v>
      </c>
      <c r="E35" s="645"/>
      <c r="F35" s="345"/>
      <c r="G35" s="650" t="s">
        <v>395</v>
      </c>
      <c r="H35" s="650"/>
      <c r="I35" s="650"/>
      <c r="J35" s="650" t="s">
        <v>396</v>
      </c>
      <c r="K35" s="650"/>
    </row>
    <row r="36" spans="2:12" s="134" customFormat="1" ht="25.5" customHeight="1" x14ac:dyDescent="0.15">
      <c r="B36" s="657"/>
      <c r="C36" s="384" t="s">
        <v>433</v>
      </c>
      <c r="D36" s="644" t="s">
        <v>391</v>
      </c>
      <c r="E36" s="645"/>
      <c r="F36" s="345"/>
    </row>
    <row r="37" spans="2:12" s="134" customFormat="1" ht="25.5" customHeight="1" x14ac:dyDescent="0.15">
      <c r="B37" s="657"/>
      <c r="C37" s="384" t="s">
        <v>434</v>
      </c>
      <c r="D37" s="644" t="s">
        <v>391</v>
      </c>
      <c r="E37" s="645"/>
      <c r="F37" s="345"/>
      <c r="G37" s="651" t="s">
        <v>398</v>
      </c>
      <c r="H37" s="654" t="s">
        <v>399</v>
      </c>
      <c r="I37" s="655"/>
      <c r="J37" s="656"/>
      <c r="K37" s="656"/>
      <c r="L37" s="640" t="s">
        <v>400</v>
      </c>
    </row>
    <row r="38" spans="2:12" s="134" customFormat="1" ht="25.5" customHeight="1" x14ac:dyDescent="0.15">
      <c r="B38" s="657"/>
      <c r="C38" s="347" t="s">
        <v>397</v>
      </c>
      <c r="D38" s="644" t="s">
        <v>391</v>
      </c>
      <c r="E38" s="645"/>
      <c r="F38" s="345"/>
      <c r="G38" s="652"/>
      <c r="H38" s="642"/>
      <c r="I38" s="642"/>
      <c r="J38" s="642"/>
      <c r="K38" s="642"/>
      <c r="L38" s="641"/>
    </row>
    <row r="39" spans="2:12" s="134" customFormat="1" ht="25.5" customHeight="1" x14ac:dyDescent="0.15">
      <c r="B39" s="657"/>
      <c r="C39" s="347" t="s">
        <v>401</v>
      </c>
      <c r="D39" s="644" t="s">
        <v>391</v>
      </c>
      <c r="E39" s="645"/>
      <c r="F39" s="345"/>
      <c r="G39" s="652"/>
      <c r="H39" s="642"/>
      <c r="I39" s="642"/>
      <c r="J39" s="642"/>
      <c r="K39" s="642"/>
      <c r="L39" s="642"/>
    </row>
    <row r="40" spans="2:12" s="344" customFormat="1" ht="25.5" customHeight="1" x14ac:dyDescent="0.15">
      <c r="B40" s="646" t="s">
        <v>402</v>
      </c>
      <c r="C40" s="647"/>
      <c r="D40" s="644" t="s">
        <v>391</v>
      </c>
      <c r="E40" s="645"/>
      <c r="F40" s="345"/>
      <c r="G40" s="653"/>
      <c r="H40" s="643"/>
      <c r="I40" s="643"/>
      <c r="J40" s="643"/>
      <c r="K40" s="643"/>
      <c r="L40" s="643"/>
    </row>
  </sheetData>
  <mergeCells count="48">
    <mergeCell ref="G17:L17"/>
    <mergeCell ref="A1:D1"/>
    <mergeCell ref="G2:K2"/>
    <mergeCell ref="A3:C3"/>
    <mergeCell ref="G4:L4"/>
    <mergeCell ref="B5:C5"/>
    <mergeCell ref="D5:E5"/>
    <mergeCell ref="G5:L5"/>
    <mergeCell ref="B6:C7"/>
    <mergeCell ref="D6:E7"/>
    <mergeCell ref="G6:L6"/>
    <mergeCell ref="A9:C9"/>
    <mergeCell ref="G16:L16"/>
    <mergeCell ref="G18:L18"/>
    <mergeCell ref="G19:L19"/>
    <mergeCell ref="A20:C20"/>
    <mergeCell ref="G21:J21"/>
    <mergeCell ref="B22:C24"/>
    <mergeCell ref="D22:E24"/>
    <mergeCell ref="H22:K22"/>
    <mergeCell ref="H23:K23"/>
    <mergeCell ref="B25:B28"/>
    <mergeCell ref="D25:E25"/>
    <mergeCell ref="G25:L25"/>
    <mergeCell ref="D26:E26"/>
    <mergeCell ref="H26:L26"/>
    <mergeCell ref="D27:E27"/>
    <mergeCell ref="D28:E28"/>
    <mergeCell ref="G34:J34"/>
    <mergeCell ref="D35:E35"/>
    <mergeCell ref="G35:I35"/>
    <mergeCell ref="J35:K35"/>
    <mergeCell ref="D36:E36"/>
    <mergeCell ref="D34:E34"/>
    <mergeCell ref="L37:L40"/>
    <mergeCell ref="D38:E38"/>
    <mergeCell ref="D39:E39"/>
    <mergeCell ref="B40:C40"/>
    <mergeCell ref="D40:E40"/>
    <mergeCell ref="D37:E37"/>
    <mergeCell ref="G37:G40"/>
    <mergeCell ref="H37:K40"/>
    <mergeCell ref="B29:B39"/>
    <mergeCell ref="D29:E29"/>
    <mergeCell ref="D30:E30"/>
    <mergeCell ref="D31:E31"/>
    <mergeCell ref="D32:E32"/>
    <mergeCell ref="D33:E33"/>
  </mergeCells>
  <phoneticPr fontId="1"/>
  <pageMargins left="0.70866141732283472" right="0.70866141732283472" top="0.78740157480314965" bottom="0.78740157480314965" header="0" footer="0.31496062992125984"/>
  <pageSetup paperSize="9" orientation="portrait" r:id="rId1"/>
  <headerFooter alignWithMargins="0">
    <oddFooter>&amp;L短期&amp;C&amp;A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view="pageBreakPreview" zoomScaleNormal="100" workbookViewId="0">
      <selection activeCell="L45" sqref="L45"/>
    </sheetView>
  </sheetViews>
  <sheetFormatPr defaultRowHeight="13.5" x14ac:dyDescent="0.15"/>
  <cols>
    <col min="1" max="1" width="3.25" customWidth="1"/>
    <col min="2" max="2" width="10.125" customWidth="1"/>
    <col min="3" max="3" width="6.125" customWidth="1"/>
    <col min="4" max="4" width="7.5" customWidth="1"/>
    <col min="5" max="5" width="8" customWidth="1"/>
    <col min="6" max="6" width="5" customWidth="1"/>
    <col min="7" max="9" width="6.125" customWidth="1"/>
    <col min="10" max="10" width="8.125" customWidth="1"/>
    <col min="11" max="11" width="6.125" customWidth="1"/>
    <col min="12" max="12" width="5.125" customWidth="1"/>
    <col min="13" max="13" width="4.5" customWidth="1"/>
    <col min="14" max="14" width="6.125" customWidth="1"/>
  </cols>
  <sheetData>
    <row r="1" spans="1:14" ht="14.25" x14ac:dyDescent="0.15">
      <c r="A1" s="152" t="s">
        <v>497</v>
      </c>
    </row>
    <row r="2" spans="1:14" ht="15" customHeight="1" x14ac:dyDescent="0.15">
      <c r="H2" s="708"/>
      <c r="I2" s="708"/>
      <c r="J2" s="708"/>
      <c r="K2" s="708"/>
      <c r="L2" s="708"/>
      <c r="M2" s="708"/>
      <c r="N2" s="708"/>
    </row>
    <row r="3" spans="1:14" ht="31.5" customHeight="1" x14ac:dyDescent="0.15">
      <c r="B3" s="14" t="s">
        <v>284</v>
      </c>
      <c r="C3" s="265"/>
      <c r="D3" s="265"/>
      <c r="E3" s="385" t="s">
        <v>435</v>
      </c>
      <c r="F3" s="352"/>
      <c r="G3" s="265"/>
      <c r="H3" s="265"/>
      <c r="I3" s="265"/>
      <c r="J3" s="265"/>
      <c r="K3" s="265"/>
      <c r="L3" s="265"/>
      <c r="M3" s="265"/>
      <c r="N3" s="265"/>
    </row>
    <row r="4" spans="1:14" ht="21" customHeight="1" x14ac:dyDescent="0.15">
      <c r="B4" s="386" t="s">
        <v>131</v>
      </c>
      <c r="C4" s="274" t="s">
        <v>436</v>
      </c>
      <c r="D4" s="293"/>
      <c r="E4" s="274"/>
      <c r="H4" s="265" t="s">
        <v>437</v>
      </c>
      <c r="I4" s="387" t="s">
        <v>132</v>
      </c>
      <c r="J4" s="388"/>
      <c r="K4" s="389" t="s">
        <v>438</v>
      </c>
      <c r="L4" s="265"/>
      <c r="M4" s="265"/>
      <c r="N4" s="265"/>
    </row>
    <row r="5" spans="1:14" ht="21" customHeight="1" x14ac:dyDescent="0.15">
      <c r="B5" s="14"/>
      <c r="C5" s="274" t="s">
        <v>439</v>
      </c>
      <c r="D5" s="274"/>
      <c r="E5" s="274"/>
      <c r="H5" s="265"/>
      <c r="I5" s="353" t="s">
        <v>440</v>
      </c>
      <c r="J5" s="390" t="s">
        <v>441</v>
      </c>
      <c r="K5" s="391" t="s">
        <v>442</v>
      </c>
      <c r="L5" s="265"/>
      <c r="M5" s="265"/>
      <c r="N5" s="265"/>
    </row>
    <row r="6" spans="1:14" ht="21" customHeight="1" x14ac:dyDescent="0.15">
      <c r="B6" s="14"/>
      <c r="C6" s="274" t="s">
        <v>443</v>
      </c>
      <c r="D6" s="274"/>
      <c r="E6" s="274"/>
      <c r="H6" s="265"/>
      <c r="I6" s="392" t="s">
        <v>133</v>
      </c>
      <c r="J6" s="393"/>
      <c r="K6" s="394" t="s">
        <v>438</v>
      </c>
      <c r="L6" s="265"/>
      <c r="M6" s="265"/>
      <c r="N6" s="265"/>
    </row>
    <row r="7" spans="1:14" ht="21" customHeight="1" x14ac:dyDescent="0.15">
      <c r="B7" s="14"/>
      <c r="C7" s="274" t="s">
        <v>444</v>
      </c>
      <c r="D7" s="274"/>
      <c r="E7" s="274"/>
      <c r="H7" s="265"/>
      <c r="I7" s="353" t="s">
        <v>134</v>
      </c>
      <c r="J7" s="390"/>
      <c r="K7" s="391" t="s">
        <v>438</v>
      </c>
      <c r="L7" s="265"/>
      <c r="M7" s="265"/>
      <c r="N7" s="265"/>
    </row>
    <row r="8" spans="1:14" ht="21" customHeight="1" x14ac:dyDescent="0.15">
      <c r="B8" s="14"/>
      <c r="C8" s="265"/>
      <c r="D8" s="265"/>
      <c r="E8" s="265"/>
      <c r="H8" s="265"/>
      <c r="I8" s="265"/>
      <c r="J8" s="265"/>
      <c r="K8" s="265"/>
      <c r="L8" s="265"/>
      <c r="M8" s="265"/>
      <c r="N8" s="265"/>
    </row>
    <row r="9" spans="1:14" ht="21" customHeight="1" x14ac:dyDescent="0.15">
      <c r="B9" s="386" t="s">
        <v>315</v>
      </c>
      <c r="C9" s="274" t="s">
        <v>445</v>
      </c>
      <c r="D9" s="274"/>
      <c r="E9" s="274"/>
      <c r="H9" s="265" t="s">
        <v>437</v>
      </c>
      <c r="I9" s="387" t="s">
        <v>132</v>
      </c>
      <c r="J9" s="388"/>
      <c r="K9" s="389" t="s">
        <v>438</v>
      </c>
      <c r="L9" s="265"/>
      <c r="M9" s="265"/>
      <c r="N9" s="265"/>
    </row>
    <row r="10" spans="1:14" ht="21" customHeight="1" x14ac:dyDescent="0.15">
      <c r="B10" s="14"/>
      <c r="C10" s="274" t="s">
        <v>439</v>
      </c>
      <c r="D10" s="274"/>
      <c r="E10" s="274"/>
      <c r="H10" s="265"/>
      <c r="I10" s="353" t="s">
        <v>440</v>
      </c>
      <c r="J10" s="390" t="s">
        <v>441</v>
      </c>
      <c r="K10" s="391" t="s">
        <v>442</v>
      </c>
      <c r="L10" s="265"/>
      <c r="M10" s="265"/>
      <c r="N10" s="265"/>
    </row>
    <row r="11" spans="1:14" ht="21" customHeight="1" x14ac:dyDescent="0.15">
      <c r="B11" s="14"/>
      <c r="C11" s="274" t="s">
        <v>443</v>
      </c>
      <c r="D11" s="274"/>
      <c r="E11" s="274"/>
      <c r="H11" s="265"/>
      <c r="I11" s="392" t="s">
        <v>133</v>
      </c>
      <c r="J11" s="393"/>
      <c r="K11" s="394" t="s">
        <v>438</v>
      </c>
      <c r="L11" s="265"/>
      <c r="M11" s="265"/>
      <c r="N11" s="265"/>
    </row>
    <row r="12" spans="1:14" ht="21" customHeight="1" x14ac:dyDescent="0.15">
      <c r="B12" s="14"/>
      <c r="C12" s="274" t="s">
        <v>444</v>
      </c>
      <c r="D12" s="274"/>
      <c r="E12" s="274"/>
      <c r="H12" s="265"/>
      <c r="I12" s="353" t="s">
        <v>134</v>
      </c>
      <c r="J12" s="390"/>
      <c r="K12" s="391" t="s">
        <v>438</v>
      </c>
      <c r="L12" s="265"/>
      <c r="M12" s="265"/>
      <c r="N12" s="265"/>
    </row>
    <row r="13" spans="1:14" ht="21" customHeight="1" x14ac:dyDescent="0.15">
      <c r="B13" s="14"/>
      <c r="C13" s="265"/>
      <c r="D13" s="265"/>
      <c r="E13" s="265"/>
      <c r="F13" s="265"/>
      <c r="G13" s="265"/>
      <c r="H13" s="265"/>
      <c r="I13" s="265"/>
      <c r="J13" s="265"/>
      <c r="K13" s="265"/>
      <c r="L13" s="265"/>
      <c r="M13" s="265"/>
      <c r="N13" s="265"/>
    </row>
    <row r="14" spans="1:14" ht="21.75" customHeight="1" x14ac:dyDescent="0.15">
      <c r="B14" s="14" t="s">
        <v>461</v>
      </c>
      <c r="C14" s="265"/>
      <c r="D14" s="265"/>
      <c r="E14" s="265"/>
      <c r="F14" s="265"/>
      <c r="G14" s="265"/>
      <c r="H14" s="265"/>
      <c r="I14" s="265"/>
      <c r="J14" s="265"/>
      <c r="K14" s="265"/>
      <c r="L14" s="265"/>
      <c r="M14" s="265"/>
      <c r="N14" s="265"/>
    </row>
    <row r="15" spans="1:14" ht="24" customHeight="1" x14ac:dyDescent="0.15">
      <c r="B15" s="39" t="s">
        <v>0</v>
      </c>
      <c r="C15" s="704" t="s">
        <v>446</v>
      </c>
      <c r="D15" s="704"/>
      <c r="E15" s="704"/>
      <c r="F15" s="704"/>
      <c r="G15" s="704"/>
      <c r="H15" s="705" t="s">
        <v>447</v>
      </c>
      <c r="I15" s="706"/>
      <c r="J15" s="706"/>
      <c r="K15" s="706"/>
      <c r="L15" s="707"/>
      <c r="M15" s="705" t="s">
        <v>265</v>
      </c>
      <c r="N15" s="707"/>
    </row>
    <row r="16" spans="1:14" ht="90" customHeight="1" x14ac:dyDescent="0.15">
      <c r="B16" s="274"/>
      <c r="C16" s="700"/>
      <c r="D16" s="700"/>
      <c r="E16" s="700"/>
      <c r="F16" s="700"/>
      <c r="G16" s="700"/>
      <c r="H16" s="701"/>
      <c r="I16" s="702"/>
      <c r="J16" s="702"/>
      <c r="K16" s="702"/>
      <c r="L16" s="702"/>
      <c r="M16" s="701"/>
      <c r="N16" s="703"/>
    </row>
    <row r="17" spans="2:14" ht="90" customHeight="1" x14ac:dyDescent="0.15">
      <c r="B17" s="274"/>
      <c r="C17" s="700"/>
      <c r="D17" s="700"/>
      <c r="E17" s="700"/>
      <c r="F17" s="700"/>
      <c r="G17" s="700"/>
      <c r="H17" s="701"/>
      <c r="I17" s="702"/>
      <c r="J17" s="702"/>
      <c r="K17" s="702"/>
      <c r="L17" s="702"/>
      <c r="M17" s="701"/>
      <c r="N17" s="703"/>
    </row>
    <row r="18" spans="2:14" ht="17.25" customHeight="1" x14ac:dyDescent="0.15">
      <c r="B18" s="393"/>
      <c r="C18" s="395"/>
      <c r="D18" s="395"/>
      <c r="E18" s="395"/>
      <c r="F18" s="395"/>
      <c r="G18" s="395"/>
      <c r="H18" s="395"/>
      <c r="I18" s="395"/>
      <c r="J18" s="395"/>
      <c r="K18" s="395"/>
      <c r="L18" s="395"/>
      <c r="M18" s="395"/>
      <c r="N18" s="395"/>
    </row>
    <row r="19" spans="2:14" ht="21.75" customHeight="1" x14ac:dyDescent="0.15">
      <c r="B19" s="14" t="s">
        <v>462</v>
      </c>
      <c r="C19" s="265"/>
      <c r="D19" s="265"/>
      <c r="E19" s="265"/>
      <c r="F19" s="265"/>
      <c r="G19" s="265"/>
      <c r="H19" s="265"/>
      <c r="I19" s="265"/>
      <c r="J19" s="265"/>
      <c r="K19" s="265"/>
      <c r="L19" s="265"/>
      <c r="M19" s="265"/>
      <c r="N19" s="265"/>
    </row>
    <row r="20" spans="2:14" ht="24" customHeight="1" x14ac:dyDescent="0.15">
      <c r="B20" s="39" t="s">
        <v>0</v>
      </c>
      <c r="C20" s="704" t="s">
        <v>1</v>
      </c>
      <c r="D20" s="704"/>
      <c r="E20" s="704"/>
      <c r="F20" s="704"/>
      <c r="G20" s="704"/>
      <c r="H20" s="705" t="s">
        <v>2</v>
      </c>
      <c r="I20" s="706"/>
      <c r="J20" s="706"/>
      <c r="K20" s="706"/>
      <c r="L20" s="707"/>
      <c r="M20" s="705" t="s">
        <v>265</v>
      </c>
      <c r="N20" s="707"/>
    </row>
    <row r="21" spans="2:14" ht="89.25" customHeight="1" x14ac:dyDescent="0.15">
      <c r="B21" s="274"/>
      <c r="C21" s="700"/>
      <c r="D21" s="700"/>
      <c r="E21" s="700"/>
      <c r="F21" s="700"/>
      <c r="G21" s="700"/>
      <c r="H21" s="701"/>
      <c r="I21" s="702"/>
      <c r="J21" s="702"/>
      <c r="K21" s="702"/>
      <c r="L21" s="702"/>
      <c r="M21" s="701"/>
      <c r="N21" s="703"/>
    </row>
    <row r="22" spans="2:14" ht="89.25" customHeight="1" x14ac:dyDescent="0.15">
      <c r="B22" s="274"/>
      <c r="C22" s="700"/>
      <c r="D22" s="700"/>
      <c r="E22" s="700"/>
      <c r="F22" s="700"/>
      <c r="G22" s="700"/>
      <c r="H22" s="701"/>
      <c r="I22" s="702"/>
      <c r="J22" s="702"/>
      <c r="K22" s="702"/>
      <c r="L22" s="702"/>
      <c r="M22" s="701"/>
      <c r="N22" s="703"/>
    </row>
    <row r="24" spans="2:14" x14ac:dyDescent="0.15">
      <c r="B24" s="401"/>
      <c r="C24" s="153"/>
      <c r="D24" s="153"/>
      <c r="E24" s="153"/>
      <c r="F24" s="153"/>
      <c r="G24" s="153"/>
    </row>
    <row r="25" spans="2:14" ht="11.25" customHeight="1" x14ac:dyDescent="0.15">
      <c r="B25" s="14"/>
      <c r="C25" s="153"/>
      <c r="D25" s="400"/>
      <c r="E25" s="400"/>
      <c r="F25" s="400"/>
      <c r="G25" s="400"/>
    </row>
    <row r="26" spans="2:14" x14ac:dyDescent="0.15">
      <c r="B26" s="153"/>
      <c r="C26" s="402"/>
      <c r="D26" s="400"/>
      <c r="E26" s="400"/>
      <c r="F26" s="400"/>
      <c r="G26" s="400"/>
    </row>
  </sheetData>
  <mergeCells count="19">
    <mergeCell ref="H2:N2"/>
    <mergeCell ref="C15:G15"/>
    <mergeCell ref="H15:L15"/>
    <mergeCell ref="M15:N15"/>
    <mergeCell ref="C16:G16"/>
    <mergeCell ref="H16:L16"/>
    <mergeCell ref="M16:N16"/>
    <mergeCell ref="C17:G17"/>
    <mergeCell ref="H17:L17"/>
    <mergeCell ref="M17:N17"/>
    <mergeCell ref="C20:G20"/>
    <mergeCell ref="H20:L20"/>
    <mergeCell ref="M20:N20"/>
    <mergeCell ref="C21:G21"/>
    <mergeCell ref="H21:L21"/>
    <mergeCell ref="M21:N21"/>
    <mergeCell ref="C22:G22"/>
    <mergeCell ref="H22:L22"/>
    <mergeCell ref="M22:N22"/>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G40"/>
  <sheetViews>
    <sheetView view="pageBreakPreview" zoomScaleNormal="100" workbookViewId="0">
      <selection activeCell="L45" sqref="L45"/>
    </sheetView>
  </sheetViews>
  <sheetFormatPr defaultColWidth="15.625" defaultRowHeight="11.25" x14ac:dyDescent="0.15"/>
  <cols>
    <col min="1" max="1" width="1.625" style="60" customWidth="1"/>
    <col min="2" max="2" width="7.875" style="60" customWidth="1"/>
    <col min="3" max="3" width="15.625" style="61" customWidth="1"/>
    <col min="4" max="6" width="15.625" style="60"/>
    <col min="7" max="7" width="15.25" style="60" customWidth="1"/>
    <col min="8" max="16384" width="15.625" style="60"/>
  </cols>
  <sheetData>
    <row r="1" spans="1:7" s="156" customFormat="1" ht="21.75" customHeight="1" x14ac:dyDescent="0.15">
      <c r="A1" s="690" t="s">
        <v>498</v>
      </c>
      <c r="B1" s="709"/>
      <c r="C1" s="690"/>
      <c r="D1" s="710"/>
      <c r="E1" s="710"/>
      <c r="F1" s="710"/>
      <c r="G1" s="155"/>
    </row>
    <row r="2" spans="1:7" s="156" customFormat="1" x14ac:dyDescent="0.15"/>
    <row r="3" spans="1:7" s="156" customFormat="1" x14ac:dyDescent="0.15"/>
    <row r="4" spans="1:7" ht="21" customHeight="1" x14ac:dyDescent="0.15">
      <c r="B4" s="713" t="s">
        <v>24</v>
      </c>
      <c r="C4" s="713"/>
      <c r="D4" s="713"/>
      <c r="E4" s="713"/>
      <c r="F4" s="713"/>
      <c r="G4" s="336"/>
    </row>
    <row r="5" spans="1:7" ht="21" customHeight="1" x14ac:dyDescent="0.15">
      <c r="B5" s="336"/>
      <c r="C5" s="337"/>
      <c r="D5" s="336"/>
      <c r="E5" s="336"/>
      <c r="F5" s="336"/>
      <c r="G5" s="336"/>
    </row>
    <row r="6" spans="1:7" ht="21" customHeight="1" x14ac:dyDescent="0.15">
      <c r="B6" s="338"/>
      <c r="C6" s="338" t="s">
        <v>225</v>
      </c>
      <c r="D6" s="711" t="s">
        <v>226</v>
      </c>
      <c r="E6" s="712"/>
      <c r="F6" s="712"/>
      <c r="G6" s="338"/>
    </row>
    <row r="7" spans="1:7" ht="21" customHeight="1" x14ac:dyDescent="0.15">
      <c r="B7" s="338"/>
      <c r="C7" s="338" t="s">
        <v>451</v>
      </c>
      <c r="D7" s="711" t="s">
        <v>343</v>
      </c>
      <c r="E7" s="712"/>
      <c r="F7" s="712"/>
      <c r="G7" s="338"/>
    </row>
    <row r="8" spans="1:7" ht="21" customHeight="1" x14ac:dyDescent="0.15">
      <c r="B8" s="338"/>
      <c r="C8" s="338" t="s">
        <v>227</v>
      </c>
      <c r="D8" s="711" t="s">
        <v>361</v>
      </c>
      <c r="E8" s="712"/>
      <c r="F8" s="712"/>
      <c r="G8" s="338"/>
    </row>
    <row r="9" spans="1:7" ht="21" customHeight="1" x14ac:dyDescent="0.15">
      <c r="B9" s="338"/>
      <c r="C9" s="338"/>
      <c r="D9" s="339"/>
      <c r="E9" s="338"/>
      <c r="F9" s="338"/>
      <c r="G9" s="336"/>
    </row>
    <row r="10" spans="1:7" ht="21" customHeight="1" x14ac:dyDescent="0.15">
      <c r="B10" s="336"/>
      <c r="C10" s="711"/>
      <c r="D10" s="712"/>
      <c r="E10" s="712"/>
      <c r="F10" s="336"/>
      <c r="G10" s="336"/>
    </row>
    <row r="11" spans="1:7" ht="21" customHeight="1" x14ac:dyDescent="0.15">
      <c r="B11" s="713" t="s">
        <v>52</v>
      </c>
      <c r="C11" s="713"/>
      <c r="D11" s="713"/>
      <c r="E11" s="713"/>
      <c r="F11" s="713"/>
      <c r="G11" s="713"/>
    </row>
    <row r="12" spans="1:7" ht="21" customHeight="1" x14ac:dyDescent="0.15">
      <c r="B12" s="335"/>
      <c r="C12" s="335"/>
      <c r="D12" s="335"/>
      <c r="E12" s="335"/>
      <c r="F12" s="335"/>
      <c r="G12" s="335"/>
    </row>
    <row r="13" spans="1:7" ht="21" customHeight="1" x14ac:dyDescent="0.15">
      <c r="B13" s="713" t="s">
        <v>106</v>
      </c>
      <c r="C13" s="713"/>
      <c r="D13" s="713"/>
      <c r="E13" s="713"/>
      <c r="F13" s="713"/>
      <c r="G13" s="713"/>
    </row>
    <row r="14" spans="1:7" ht="21" customHeight="1" x14ac:dyDescent="0.15">
      <c r="B14" s="335"/>
      <c r="C14" s="335"/>
      <c r="D14" s="335"/>
      <c r="E14" s="335"/>
      <c r="F14" s="335"/>
      <c r="G14" s="335"/>
    </row>
    <row r="15" spans="1:7" ht="21" customHeight="1" x14ac:dyDescent="0.15">
      <c r="B15" s="713" t="s">
        <v>363</v>
      </c>
      <c r="C15" s="713"/>
      <c r="D15" s="713"/>
      <c r="E15" s="713"/>
      <c r="F15" s="713"/>
      <c r="G15" s="713"/>
    </row>
    <row r="16" spans="1:7" ht="21" customHeight="1" x14ac:dyDescent="0.15">
      <c r="B16" s="713" t="s">
        <v>364</v>
      </c>
      <c r="C16" s="713"/>
      <c r="D16" s="713"/>
      <c r="E16" s="713"/>
      <c r="F16" s="713"/>
      <c r="G16" s="713"/>
    </row>
    <row r="17" spans="2:7" ht="21" customHeight="1" x14ac:dyDescent="0.15">
      <c r="B17" s="716" t="s">
        <v>143</v>
      </c>
      <c r="C17" s="712"/>
      <c r="D17" s="712"/>
      <c r="E17" s="712"/>
      <c r="F17" s="712"/>
      <c r="G17" s="712"/>
    </row>
    <row r="18" spans="2:7" ht="21" customHeight="1" x14ac:dyDescent="0.15">
      <c r="B18" s="340"/>
      <c r="C18" s="338"/>
      <c r="D18" s="338"/>
      <c r="E18" s="338"/>
      <c r="F18" s="338"/>
      <c r="G18" s="338"/>
    </row>
    <row r="19" spans="2:7" ht="21" customHeight="1" x14ac:dyDescent="0.15">
      <c r="B19" s="713" t="s">
        <v>357</v>
      </c>
      <c r="C19" s="715"/>
      <c r="D19" s="713"/>
      <c r="E19" s="713"/>
      <c r="F19" s="713"/>
      <c r="G19" s="713"/>
    </row>
    <row r="20" spans="2:7" ht="21" customHeight="1" x14ac:dyDescent="0.15">
      <c r="B20" s="335"/>
      <c r="C20" s="341"/>
      <c r="D20" s="335"/>
      <c r="E20" s="335"/>
      <c r="F20" s="335"/>
      <c r="G20" s="335"/>
    </row>
    <row r="21" spans="2:7" ht="21" customHeight="1" x14ac:dyDescent="0.15">
      <c r="B21" s="713" t="s">
        <v>344</v>
      </c>
      <c r="C21" s="713"/>
      <c r="D21" s="713"/>
      <c r="E21" s="713"/>
      <c r="F21" s="713"/>
      <c r="G21" s="713"/>
    </row>
    <row r="22" spans="2:7" ht="21" customHeight="1" x14ac:dyDescent="0.15">
      <c r="B22" s="335"/>
      <c r="C22" s="335"/>
      <c r="D22" s="335"/>
      <c r="E22" s="335"/>
      <c r="F22" s="335"/>
      <c r="G22" s="335"/>
    </row>
    <row r="23" spans="2:7" ht="21" customHeight="1" x14ac:dyDescent="0.15">
      <c r="B23" s="712" t="s">
        <v>3</v>
      </c>
      <c r="C23" s="713"/>
      <c r="D23" s="713"/>
      <c r="E23" s="713"/>
      <c r="F23" s="713"/>
      <c r="G23" s="713"/>
    </row>
    <row r="24" spans="2:7" ht="21" customHeight="1" x14ac:dyDescent="0.15">
      <c r="B24" s="713" t="s">
        <v>107</v>
      </c>
      <c r="C24" s="715"/>
      <c r="D24" s="713"/>
      <c r="E24" s="713"/>
      <c r="F24" s="713"/>
      <c r="G24" s="713"/>
    </row>
    <row r="25" spans="2:7" ht="21" customHeight="1" x14ac:dyDescent="0.15">
      <c r="B25" s="712" t="s">
        <v>108</v>
      </c>
      <c r="C25" s="712"/>
      <c r="D25" s="712"/>
      <c r="E25" s="712"/>
      <c r="F25" s="713"/>
      <c r="G25" s="713"/>
    </row>
    <row r="26" spans="2:7" ht="21" customHeight="1" x14ac:dyDescent="0.15">
      <c r="B26" s="712" t="s">
        <v>109</v>
      </c>
      <c r="C26" s="713"/>
      <c r="D26" s="713"/>
      <c r="E26" s="713"/>
      <c r="F26" s="713"/>
      <c r="G26" s="713"/>
    </row>
    <row r="27" spans="2:7" ht="15" customHeight="1" x14ac:dyDescent="0.15">
      <c r="B27" s="713"/>
      <c r="C27" s="713"/>
      <c r="D27" s="713"/>
      <c r="E27" s="713"/>
      <c r="F27" s="713"/>
      <c r="G27" s="713"/>
    </row>
    <row r="28" spans="2:7" ht="21" customHeight="1" x14ac:dyDescent="0.15">
      <c r="B28" s="713" t="s">
        <v>21</v>
      </c>
      <c r="C28" s="715"/>
      <c r="D28" s="713"/>
      <c r="E28" s="713"/>
      <c r="F28" s="713"/>
      <c r="G28" s="713"/>
    </row>
    <row r="29" spans="2:7" ht="21" customHeight="1" x14ac:dyDescent="0.15">
      <c r="B29" s="713" t="s">
        <v>362</v>
      </c>
      <c r="C29" s="715"/>
      <c r="D29" s="713"/>
      <c r="E29" s="713"/>
      <c r="F29" s="713"/>
      <c r="G29" s="713"/>
    </row>
    <row r="30" spans="2:7" ht="21" customHeight="1" x14ac:dyDescent="0.15">
      <c r="B30" s="713"/>
      <c r="C30" s="713"/>
      <c r="D30" s="713"/>
      <c r="E30" s="713"/>
      <c r="F30" s="713"/>
      <c r="G30" s="713"/>
    </row>
    <row r="31" spans="2:7" ht="21" customHeight="1" x14ac:dyDescent="0.15">
      <c r="B31" s="712" t="s">
        <v>358</v>
      </c>
      <c r="C31" s="713"/>
      <c r="D31" s="713"/>
      <c r="E31" s="713"/>
      <c r="F31" s="713"/>
      <c r="G31" s="713"/>
    </row>
    <row r="32" spans="2:7" ht="21" customHeight="1" x14ac:dyDescent="0.15">
      <c r="B32" s="713" t="s">
        <v>359</v>
      </c>
      <c r="C32" s="715"/>
      <c r="D32" s="713"/>
      <c r="E32" s="713"/>
      <c r="F32" s="713"/>
      <c r="G32" s="713"/>
    </row>
    <row r="33" spans="1:7" ht="21" customHeight="1" x14ac:dyDescent="0.15">
      <c r="B33" s="713" t="s">
        <v>360</v>
      </c>
      <c r="C33" s="715"/>
      <c r="D33" s="713"/>
      <c r="E33" s="713"/>
      <c r="F33" s="713"/>
      <c r="G33" s="713"/>
    </row>
    <row r="34" spans="1:7" ht="21" customHeight="1" x14ac:dyDescent="0.15">
      <c r="B34" s="335"/>
      <c r="C34" s="341"/>
      <c r="D34" s="335"/>
      <c r="E34" s="335"/>
      <c r="F34" s="335"/>
      <c r="G34" s="335"/>
    </row>
    <row r="35" spans="1:7" ht="21" customHeight="1" x14ac:dyDescent="0.15">
      <c r="B35" s="335"/>
      <c r="C35" s="341"/>
      <c r="D35" s="335"/>
      <c r="E35" s="335"/>
      <c r="F35" s="335"/>
      <c r="G35" s="335"/>
    </row>
    <row r="36" spans="1:7" ht="21" customHeight="1" x14ac:dyDescent="0.15">
      <c r="B36" s="335"/>
      <c r="C36" s="341"/>
      <c r="D36" s="335"/>
      <c r="E36" s="335"/>
      <c r="F36" s="335"/>
      <c r="G36" s="335"/>
    </row>
    <row r="37" spans="1:7" x14ac:dyDescent="0.15">
      <c r="A37" s="79"/>
      <c r="B37" s="442"/>
      <c r="C37" s="714"/>
      <c r="D37" s="442"/>
      <c r="E37" s="442"/>
      <c r="F37" s="442"/>
    </row>
    <row r="38" spans="1:7" x14ac:dyDescent="0.15">
      <c r="A38" s="79"/>
      <c r="B38" s="442"/>
      <c r="C38" s="714"/>
      <c r="D38" s="442"/>
      <c r="E38" s="442"/>
      <c r="F38" s="442"/>
    </row>
    <row r="39" spans="1:7" x14ac:dyDescent="0.15">
      <c r="A39" s="79"/>
      <c r="B39" s="79"/>
      <c r="C39" s="198"/>
      <c r="D39" s="79"/>
      <c r="E39" s="79"/>
      <c r="F39" s="79"/>
    </row>
    <row r="40" spans="1:7" x14ac:dyDescent="0.15">
      <c r="A40" s="79"/>
      <c r="B40" s="79"/>
      <c r="C40" s="198"/>
      <c r="D40" s="79"/>
      <c r="E40" s="79"/>
      <c r="F40" s="79"/>
    </row>
  </sheetData>
  <mergeCells count="26">
    <mergeCell ref="D8:F8"/>
    <mergeCell ref="B37:F37"/>
    <mergeCell ref="B38:F38"/>
    <mergeCell ref="B28:G28"/>
    <mergeCell ref="B24:G24"/>
    <mergeCell ref="B33:G33"/>
    <mergeCell ref="B29:G29"/>
    <mergeCell ref="B30:G30"/>
    <mergeCell ref="B32:G32"/>
    <mergeCell ref="B31:G31"/>
    <mergeCell ref="A1:F1"/>
    <mergeCell ref="C10:E10"/>
    <mergeCell ref="B27:G27"/>
    <mergeCell ref="B25:G25"/>
    <mergeCell ref="B26:G26"/>
    <mergeCell ref="B11:G11"/>
    <mergeCell ref="B13:G13"/>
    <mergeCell ref="B15:G15"/>
    <mergeCell ref="B23:G23"/>
    <mergeCell ref="B4:F4"/>
    <mergeCell ref="B17:G17"/>
    <mergeCell ref="B19:G19"/>
    <mergeCell ref="B21:G21"/>
    <mergeCell ref="B16:G16"/>
    <mergeCell ref="D6:F6"/>
    <mergeCell ref="D7:F7"/>
  </mergeCells>
  <phoneticPr fontId="1"/>
  <pageMargins left="0.70866141732283472" right="0.70866141732283472" top="0.78740157480314965" bottom="0.78740157480314965" header="0" footer="0.31496062992125984"/>
  <pageSetup paperSize="9" orientation="portrait" r:id="rId1"/>
  <headerFooter alignWithMargins="0">
    <oddFooter>&amp;L短期&amp;C&amp;A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Normal="100" workbookViewId="0">
      <selection activeCell="L45" sqref="L45"/>
    </sheetView>
  </sheetViews>
  <sheetFormatPr defaultRowHeight="13.5" customHeight="1" x14ac:dyDescent="0.15"/>
  <cols>
    <col min="1" max="1" width="3.625" style="161" customWidth="1"/>
    <col min="2" max="2" width="6.875" style="161" customWidth="1"/>
    <col min="3" max="16384" width="9" style="161"/>
  </cols>
  <sheetData>
    <row r="1" spans="1:10" ht="23.25" customHeight="1" x14ac:dyDescent="0.15">
      <c r="A1" s="718" t="s">
        <v>11</v>
      </c>
      <c r="B1" s="719"/>
      <c r="C1" s="719"/>
      <c r="D1" s="719"/>
      <c r="E1" s="719"/>
      <c r="F1" s="719"/>
      <c r="G1" s="719"/>
      <c r="I1" s="162"/>
      <c r="J1" s="162"/>
    </row>
    <row r="2" spans="1:10" ht="16.5" customHeight="1" x14ac:dyDescent="0.15"/>
    <row r="3" spans="1:10" s="162" customFormat="1" ht="13.5" customHeight="1" x14ac:dyDescent="0.15">
      <c r="A3" s="720" t="s">
        <v>345</v>
      </c>
      <c r="B3" s="720"/>
      <c r="C3" s="720"/>
      <c r="D3" s="720"/>
      <c r="E3" s="720"/>
      <c r="F3" s="719"/>
      <c r="I3" s="161"/>
      <c r="J3" s="161"/>
    </row>
    <row r="4" spans="1:10" s="162" customFormat="1" ht="13.5" customHeight="1" thickBot="1" x14ac:dyDescent="0.2">
      <c r="A4" s="163"/>
      <c r="B4" s="164"/>
    </row>
    <row r="5" spans="1:10" ht="13.5" customHeight="1" thickBot="1" x14ac:dyDescent="0.2">
      <c r="C5" s="334">
        <f>I26</f>
        <v>0</v>
      </c>
      <c r="D5" s="165" t="s">
        <v>366</v>
      </c>
      <c r="F5" s="207"/>
      <c r="G5" s="324">
        <f>ROUNDUP(C5/3,0)</f>
        <v>0</v>
      </c>
      <c r="H5" s="161" t="s">
        <v>276</v>
      </c>
    </row>
    <row r="6" spans="1:10" ht="13.5" customHeight="1" x14ac:dyDescent="0.15">
      <c r="C6" s="166" t="s">
        <v>140</v>
      </c>
      <c r="G6" s="205" t="s">
        <v>12</v>
      </c>
      <c r="H6" s="206"/>
    </row>
    <row r="8" spans="1:10" ht="13.5" customHeight="1" x14ac:dyDescent="0.15">
      <c r="B8" s="721" t="s">
        <v>346</v>
      </c>
      <c r="C8" s="722"/>
      <c r="D8" s="723"/>
    </row>
    <row r="9" spans="1:10" ht="13.5" customHeight="1" x14ac:dyDescent="0.15">
      <c r="B9" s="167" t="s">
        <v>13</v>
      </c>
      <c r="C9" s="717" t="s">
        <v>353</v>
      </c>
      <c r="D9" s="717"/>
      <c r="E9" s="724" t="s">
        <v>228</v>
      </c>
      <c r="F9" s="724"/>
      <c r="G9" s="717" t="s">
        <v>229</v>
      </c>
      <c r="H9" s="717"/>
      <c r="I9" s="717" t="s">
        <v>266</v>
      </c>
      <c r="J9" s="717"/>
    </row>
    <row r="10" spans="1:10" ht="13.5" customHeight="1" x14ac:dyDescent="0.15">
      <c r="B10" s="169" t="s">
        <v>350</v>
      </c>
      <c r="C10" s="170"/>
      <c r="D10" s="171" t="s">
        <v>230</v>
      </c>
      <c r="E10" s="725"/>
      <c r="F10" s="725"/>
      <c r="G10" s="170"/>
      <c r="H10" s="171" t="s">
        <v>230</v>
      </c>
      <c r="I10" s="325">
        <f>C10+G10</f>
        <v>0</v>
      </c>
      <c r="J10" s="171" t="s">
        <v>230</v>
      </c>
    </row>
    <row r="11" spans="1:10" ht="13.5" customHeight="1" x14ac:dyDescent="0.15">
      <c r="B11" s="717" t="s">
        <v>348</v>
      </c>
      <c r="C11" s="172" t="s">
        <v>231</v>
      </c>
      <c r="D11" s="172" t="s">
        <v>232</v>
      </c>
      <c r="E11" s="168" t="s">
        <v>231</v>
      </c>
      <c r="F11" s="168" t="s">
        <v>232</v>
      </c>
      <c r="G11" s="172" t="s">
        <v>231</v>
      </c>
      <c r="H11" s="172" t="s">
        <v>232</v>
      </c>
      <c r="I11" s="172" t="s">
        <v>231</v>
      </c>
      <c r="J11" s="172" t="s">
        <v>232</v>
      </c>
    </row>
    <row r="12" spans="1:10" ht="13.5" customHeight="1" x14ac:dyDescent="0.15">
      <c r="B12" s="726"/>
      <c r="C12" s="172" t="s">
        <v>233</v>
      </c>
      <c r="D12" s="173" t="s">
        <v>215</v>
      </c>
      <c r="E12" s="172" t="s">
        <v>233</v>
      </c>
      <c r="F12" s="173" t="s">
        <v>215</v>
      </c>
      <c r="G12" s="172" t="s">
        <v>233</v>
      </c>
      <c r="H12" s="173" t="s">
        <v>215</v>
      </c>
      <c r="I12" s="173" t="s">
        <v>233</v>
      </c>
      <c r="J12" s="173" t="s">
        <v>215</v>
      </c>
    </row>
    <row r="13" spans="1:10" ht="13.5" customHeight="1" x14ac:dyDescent="0.15">
      <c r="B13" s="177" t="s">
        <v>296</v>
      </c>
      <c r="C13" s="210"/>
      <c r="D13" s="326">
        <f>ROUNDUP(C13/30,1)</f>
        <v>0</v>
      </c>
      <c r="E13" s="210"/>
      <c r="F13" s="326">
        <f>ROUNDUP(E13/30,1)</f>
        <v>0</v>
      </c>
      <c r="G13" s="210"/>
      <c r="H13" s="328">
        <f>ROUNDUP(G13/30,1)</f>
        <v>0</v>
      </c>
      <c r="I13" s="332">
        <f t="shared" ref="I13:I25" si="0">C13+E13+G13</f>
        <v>0</v>
      </c>
      <c r="J13" s="329">
        <f>ROUNDUP(I13/30,1)</f>
        <v>0</v>
      </c>
    </row>
    <row r="14" spans="1:10" ht="13.5" customHeight="1" x14ac:dyDescent="0.15">
      <c r="B14" s="177" t="s">
        <v>297</v>
      </c>
      <c r="C14" s="215"/>
      <c r="D14" s="327">
        <f>ROUNDUP(C14/31,1)</f>
        <v>0</v>
      </c>
      <c r="E14" s="215"/>
      <c r="F14" s="327">
        <f>ROUNDUP(E14/31,1)</f>
        <v>0</v>
      </c>
      <c r="G14" s="215"/>
      <c r="H14" s="328">
        <f>ROUNDUP(G14/31,1)</f>
        <v>0</v>
      </c>
      <c r="I14" s="332">
        <f t="shared" si="0"/>
        <v>0</v>
      </c>
      <c r="J14" s="329">
        <f>ROUNDUP(I14/31,1)</f>
        <v>0</v>
      </c>
    </row>
    <row r="15" spans="1:10" ht="13.5" customHeight="1" x14ac:dyDescent="0.15">
      <c r="B15" s="177" t="s">
        <v>298</v>
      </c>
      <c r="C15" s="215"/>
      <c r="D15" s="327">
        <f>ROUNDUP(C15/30,1)</f>
        <v>0</v>
      </c>
      <c r="E15" s="215"/>
      <c r="F15" s="327">
        <f>ROUNDUP(E15/30,1)</f>
        <v>0</v>
      </c>
      <c r="G15" s="215"/>
      <c r="H15" s="328">
        <f>ROUNDUP(G15/30,1)</f>
        <v>0</v>
      </c>
      <c r="I15" s="332">
        <f t="shared" si="0"/>
        <v>0</v>
      </c>
      <c r="J15" s="329">
        <f>ROUNDUP(I15/30,1)</f>
        <v>0</v>
      </c>
    </row>
    <row r="16" spans="1:10" ht="13.5" customHeight="1" x14ac:dyDescent="0.15">
      <c r="B16" s="177" t="s">
        <v>299</v>
      </c>
      <c r="C16" s="215"/>
      <c r="D16" s="327">
        <f>ROUNDUP(C16/31,1)</f>
        <v>0</v>
      </c>
      <c r="E16" s="215"/>
      <c r="F16" s="327">
        <f>ROUNDUP(E16/31,1)</f>
        <v>0</v>
      </c>
      <c r="G16" s="215"/>
      <c r="H16" s="328">
        <f>ROUNDUP(G16/31,1)</f>
        <v>0</v>
      </c>
      <c r="I16" s="332">
        <f t="shared" si="0"/>
        <v>0</v>
      </c>
      <c r="J16" s="329">
        <f>ROUNDUP(I16/31,1)</f>
        <v>0</v>
      </c>
    </row>
    <row r="17" spans="1:10" ht="13.5" customHeight="1" x14ac:dyDescent="0.15">
      <c r="B17" s="177" t="s">
        <v>300</v>
      </c>
      <c r="C17" s="215"/>
      <c r="D17" s="327">
        <f>ROUNDUP(C17/31,1)</f>
        <v>0</v>
      </c>
      <c r="E17" s="215"/>
      <c r="F17" s="327">
        <f>ROUNDUP(E17/31,1)</f>
        <v>0</v>
      </c>
      <c r="G17" s="215"/>
      <c r="H17" s="328">
        <f>ROUNDUP(G17/31,1)</f>
        <v>0</v>
      </c>
      <c r="I17" s="332">
        <f t="shared" si="0"/>
        <v>0</v>
      </c>
      <c r="J17" s="329">
        <f>ROUNDUP(I17/31,1)</f>
        <v>0</v>
      </c>
    </row>
    <row r="18" spans="1:10" ht="13.5" customHeight="1" x14ac:dyDescent="0.15">
      <c r="B18" s="177" t="s">
        <v>301</v>
      </c>
      <c r="C18" s="215"/>
      <c r="D18" s="327">
        <f>ROUNDUP(C18/30,1)</f>
        <v>0</v>
      </c>
      <c r="E18" s="215"/>
      <c r="F18" s="327">
        <f>ROUNDUP(E18/30,1)</f>
        <v>0</v>
      </c>
      <c r="G18" s="215"/>
      <c r="H18" s="328">
        <f>ROUNDUP(G18/30,1)</f>
        <v>0</v>
      </c>
      <c r="I18" s="332">
        <f t="shared" si="0"/>
        <v>0</v>
      </c>
      <c r="J18" s="329">
        <f>ROUNDUP(I18/30,1)</f>
        <v>0</v>
      </c>
    </row>
    <row r="19" spans="1:10" ht="13.5" customHeight="1" x14ac:dyDescent="0.15">
      <c r="B19" s="177" t="s">
        <v>234</v>
      </c>
      <c r="C19" s="215"/>
      <c r="D19" s="327">
        <f>ROUNDUP(C19/31,1)</f>
        <v>0</v>
      </c>
      <c r="E19" s="215"/>
      <c r="F19" s="327">
        <f>ROUNDUP(E19/31,1)</f>
        <v>0</v>
      </c>
      <c r="G19" s="215"/>
      <c r="H19" s="328">
        <f>ROUNDUP(G19/31,1)</f>
        <v>0</v>
      </c>
      <c r="I19" s="332">
        <f t="shared" si="0"/>
        <v>0</v>
      </c>
      <c r="J19" s="329">
        <f>ROUNDUP(I19/31,1)</f>
        <v>0</v>
      </c>
    </row>
    <row r="20" spans="1:10" ht="13.5" customHeight="1" x14ac:dyDescent="0.15">
      <c r="B20" s="177" t="s">
        <v>235</v>
      </c>
      <c r="C20" s="215"/>
      <c r="D20" s="327">
        <f>ROUNDUP(C20/30,1)</f>
        <v>0</v>
      </c>
      <c r="E20" s="215"/>
      <c r="F20" s="327">
        <f>ROUNDUP(E20/30,1)</f>
        <v>0</v>
      </c>
      <c r="G20" s="215"/>
      <c r="H20" s="328">
        <f>ROUNDUP(G20/30,1)</f>
        <v>0</v>
      </c>
      <c r="I20" s="332">
        <f t="shared" si="0"/>
        <v>0</v>
      </c>
      <c r="J20" s="329">
        <f>ROUNDUP(I20/30,1)</f>
        <v>0</v>
      </c>
    </row>
    <row r="21" spans="1:10" ht="13.5" customHeight="1" x14ac:dyDescent="0.15">
      <c r="B21" s="177" t="s">
        <v>236</v>
      </c>
      <c r="C21" s="215"/>
      <c r="D21" s="327">
        <f>ROUNDUP(C21/31,1)</f>
        <v>0</v>
      </c>
      <c r="E21" s="215"/>
      <c r="F21" s="327">
        <f>ROUNDUP(E21/31,1)</f>
        <v>0</v>
      </c>
      <c r="G21" s="215"/>
      <c r="H21" s="328">
        <f>ROUNDUP(G21/31,1)</f>
        <v>0</v>
      </c>
      <c r="I21" s="332">
        <f t="shared" si="0"/>
        <v>0</v>
      </c>
      <c r="J21" s="329">
        <f>ROUNDUP(I21/31,1)</f>
        <v>0</v>
      </c>
    </row>
    <row r="22" spans="1:10" ht="13.5" customHeight="1" x14ac:dyDescent="0.15">
      <c r="B22" s="177" t="s">
        <v>237</v>
      </c>
      <c r="C22" s="215"/>
      <c r="D22" s="327">
        <f>ROUNDUP(C22/31,1)</f>
        <v>0</v>
      </c>
      <c r="E22" s="215"/>
      <c r="F22" s="327">
        <f>ROUNDUP(E22/31,1)</f>
        <v>0</v>
      </c>
      <c r="G22" s="215"/>
      <c r="H22" s="328">
        <f>ROUNDUP(G22/31,1)</f>
        <v>0</v>
      </c>
      <c r="I22" s="332">
        <f t="shared" si="0"/>
        <v>0</v>
      </c>
      <c r="J22" s="329">
        <f>ROUNDUP(I22/31,1)</f>
        <v>0</v>
      </c>
    </row>
    <row r="23" spans="1:10" ht="13.5" customHeight="1" x14ac:dyDescent="0.15">
      <c r="B23" s="177" t="s">
        <v>458</v>
      </c>
      <c r="C23" s="215"/>
      <c r="D23" s="327">
        <f>ROUNDUP(C23/28,1)</f>
        <v>0</v>
      </c>
      <c r="E23" s="215"/>
      <c r="F23" s="327">
        <f>ROUNDUP(E23/28,1)</f>
        <v>0</v>
      </c>
      <c r="G23" s="215"/>
      <c r="H23" s="328">
        <f>ROUNDUP(G23/28,1)</f>
        <v>0</v>
      </c>
      <c r="I23" s="332">
        <f t="shared" si="0"/>
        <v>0</v>
      </c>
      <c r="J23" s="329">
        <f>ROUNDUP(I23/28,1)</f>
        <v>0</v>
      </c>
    </row>
    <row r="24" spans="1:10" ht="13.5" customHeight="1" x14ac:dyDescent="0.15">
      <c r="B24" s="177" t="s">
        <v>239</v>
      </c>
      <c r="C24" s="217"/>
      <c r="D24" s="327">
        <f>ROUNDUP(C24/31,1)</f>
        <v>0</v>
      </c>
      <c r="E24" s="217"/>
      <c r="F24" s="327">
        <f>ROUNDUP(E24/31,1)</f>
        <v>0</v>
      </c>
      <c r="G24" s="217"/>
      <c r="H24" s="328">
        <f>ROUNDUP(G24/31,1)</f>
        <v>0</v>
      </c>
      <c r="I24" s="332">
        <f t="shared" si="0"/>
        <v>0</v>
      </c>
      <c r="J24" s="329">
        <f>ROUNDUP(I24/31,1)</f>
        <v>0</v>
      </c>
    </row>
    <row r="25" spans="1:10" ht="13.5" customHeight="1" thickBot="1" x14ac:dyDescent="0.2">
      <c r="B25" s="174" t="s">
        <v>240</v>
      </c>
      <c r="C25" s="331">
        <f>SUM(C13:C24)</f>
        <v>0</v>
      </c>
      <c r="D25" s="175"/>
      <c r="E25" s="331">
        <f>SUM(E13:E24)</f>
        <v>0</v>
      </c>
      <c r="F25" s="175"/>
      <c r="G25" s="331">
        <f>SUM(G13:G24)</f>
        <v>0</v>
      </c>
      <c r="H25" s="175"/>
      <c r="I25" s="333">
        <f t="shared" si="0"/>
        <v>0</v>
      </c>
      <c r="J25" s="175"/>
    </row>
    <row r="26" spans="1:10" s="220" customFormat="1" ht="13.5" customHeight="1" thickBot="1" x14ac:dyDescent="0.2">
      <c r="B26" s="221" t="s">
        <v>241</v>
      </c>
      <c r="C26" s="329">
        <f>ROUNDUP(C25/365,1)</f>
        <v>0</v>
      </c>
      <c r="D26" s="222"/>
      <c r="E26" s="329">
        <f>ROUNDUP(E25/365,1)</f>
        <v>0</v>
      </c>
      <c r="F26" s="222"/>
      <c r="G26" s="329">
        <f>ROUNDUP(G25/365,1)</f>
        <v>0</v>
      </c>
      <c r="H26" s="223"/>
      <c r="I26" s="330">
        <f>ROUNDUP(I25/365,1)</f>
        <v>0</v>
      </c>
      <c r="J26" s="224"/>
    </row>
    <row r="27" spans="1:10" ht="13.5" customHeight="1" x14ac:dyDescent="0.15">
      <c r="H27" s="278" t="s">
        <v>141</v>
      </c>
      <c r="I27" s="727" t="s">
        <v>242</v>
      </c>
      <c r="J27" s="728"/>
    </row>
    <row r="29" spans="1:10" s="162" customFormat="1" ht="13.5" customHeight="1" x14ac:dyDescent="0.15">
      <c r="A29" s="720" t="s">
        <v>347</v>
      </c>
      <c r="B29" s="720"/>
      <c r="C29" s="720"/>
      <c r="D29" s="720"/>
      <c r="E29" s="720"/>
      <c r="F29" s="719"/>
    </row>
    <row r="30" spans="1:10" s="162" customFormat="1" ht="13.5" customHeight="1" thickBot="1" x14ac:dyDescent="0.2">
      <c r="A30" s="163"/>
      <c r="B30" s="164"/>
    </row>
    <row r="31" spans="1:10" ht="13.5" customHeight="1" thickBot="1" x14ac:dyDescent="0.2">
      <c r="C31" s="334">
        <f>I52</f>
        <v>0</v>
      </c>
      <c r="D31" s="165" t="s">
        <v>352</v>
      </c>
      <c r="F31" s="165"/>
      <c r="G31" s="323">
        <f>ROUNDUP(C31/3,0)</f>
        <v>0</v>
      </c>
      <c r="H31" s="161" t="s">
        <v>276</v>
      </c>
    </row>
    <row r="32" spans="1:10" ht="13.5" customHeight="1" x14ac:dyDescent="0.15">
      <c r="C32" s="166" t="s">
        <v>22</v>
      </c>
      <c r="G32" s="205" t="s">
        <v>12</v>
      </c>
      <c r="H32" s="206"/>
    </row>
    <row r="34" spans="2:10" ht="13.5" customHeight="1" x14ac:dyDescent="0.15">
      <c r="B34" s="721" t="s">
        <v>349</v>
      </c>
      <c r="C34" s="722"/>
      <c r="D34" s="723"/>
    </row>
    <row r="35" spans="2:10" ht="13.5" customHeight="1" x14ac:dyDescent="0.15">
      <c r="B35" s="176" t="s">
        <v>13</v>
      </c>
      <c r="C35" s="717" t="s">
        <v>353</v>
      </c>
      <c r="D35" s="717"/>
      <c r="E35" s="724" t="s">
        <v>228</v>
      </c>
      <c r="F35" s="724"/>
      <c r="G35" s="717" t="s">
        <v>229</v>
      </c>
      <c r="H35" s="717"/>
      <c r="I35" s="717" t="s">
        <v>266</v>
      </c>
      <c r="J35" s="717"/>
    </row>
    <row r="36" spans="2:10" ht="13.5" customHeight="1" x14ac:dyDescent="0.15">
      <c r="B36" s="169" t="s">
        <v>350</v>
      </c>
      <c r="C36" s="170"/>
      <c r="D36" s="171" t="s">
        <v>230</v>
      </c>
      <c r="E36" s="725"/>
      <c r="F36" s="725"/>
      <c r="G36" s="170"/>
      <c r="H36" s="171" t="s">
        <v>230</v>
      </c>
      <c r="I36" s="170">
        <f>C36+G36</f>
        <v>0</v>
      </c>
      <c r="J36" s="171" t="s">
        <v>230</v>
      </c>
    </row>
    <row r="37" spans="2:10" ht="13.5" customHeight="1" x14ac:dyDescent="0.15">
      <c r="B37" s="717" t="s">
        <v>351</v>
      </c>
      <c r="C37" s="172" t="s">
        <v>231</v>
      </c>
      <c r="D37" s="172" t="s">
        <v>232</v>
      </c>
      <c r="E37" s="168" t="s">
        <v>231</v>
      </c>
      <c r="F37" s="168" t="s">
        <v>232</v>
      </c>
      <c r="G37" s="172" t="s">
        <v>231</v>
      </c>
      <c r="H37" s="172" t="s">
        <v>232</v>
      </c>
      <c r="I37" s="172" t="s">
        <v>231</v>
      </c>
      <c r="J37" s="172" t="s">
        <v>232</v>
      </c>
    </row>
    <row r="38" spans="2:10" ht="13.5" customHeight="1" x14ac:dyDescent="0.15">
      <c r="B38" s="726"/>
      <c r="C38" s="172" t="s">
        <v>233</v>
      </c>
      <c r="D38" s="173" t="s">
        <v>215</v>
      </c>
      <c r="E38" s="172" t="s">
        <v>233</v>
      </c>
      <c r="F38" s="173" t="s">
        <v>215</v>
      </c>
      <c r="G38" s="172" t="s">
        <v>233</v>
      </c>
      <c r="H38" s="173" t="s">
        <v>215</v>
      </c>
      <c r="I38" s="173" t="s">
        <v>233</v>
      </c>
      <c r="J38" s="173" t="s">
        <v>215</v>
      </c>
    </row>
    <row r="39" spans="2:10" ht="13.5" customHeight="1" x14ac:dyDescent="0.15">
      <c r="B39" s="177" t="s">
        <v>296</v>
      </c>
      <c r="C39" s="210"/>
      <c r="D39" s="327">
        <f>ROUNDUP(C39/30,1)</f>
        <v>0</v>
      </c>
      <c r="E39" s="210"/>
      <c r="F39" s="327">
        <f>ROUNDUP(E39/30,1)</f>
        <v>0</v>
      </c>
      <c r="G39" s="210"/>
      <c r="H39" s="328">
        <f>ROUNDUP(G39/30,1)</f>
        <v>0</v>
      </c>
      <c r="I39" s="332">
        <f t="shared" ref="I39:I51" si="1">C39+E39+G39</f>
        <v>0</v>
      </c>
      <c r="J39" s="329">
        <f>ROUNDUP(I39/30,1)</f>
        <v>0</v>
      </c>
    </row>
    <row r="40" spans="2:10" ht="13.5" customHeight="1" x14ac:dyDescent="0.15">
      <c r="B40" s="177" t="s">
        <v>297</v>
      </c>
      <c r="C40" s="215"/>
      <c r="D40" s="327">
        <f>ROUNDUP(C40/31,1)</f>
        <v>0</v>
      </c>
      <c r="E40" s="215"/>
      <c r="F40" s="327">
        <f>ROUNDUP(E40/31,1)</f>
        <v>0</v>
      </c>
      <c r="G40" s="215"/>
      <c r="H40" s="328">
        <f>ROUNDUP(G40/31,1)</f>
        <v>0</v>
      </c>
      <c r="I40" s="332">
        <f t="shared" si="1"/>
        <v>0</v>
      </c>
      <c r="J40" s="329">
        <f>ROUNDUP(I40/31,1)</f>
        <v>0</v>
      </c>
    </row>
    <row r="41" spans="2:10" ht="13.5" customHeight="1" x14ac:dyDescent="0.15">
      <c r="B41" s="177" t="s">
        <v>298</v>
      </c>
      <c r="C41" s="215"/>
      <c r="D41" s="327">
        <f>ROUNDUP(C41/30,1)</f>
        <v>0</v>
      </c>
      <c r="E41" s="215"/>
      <c r="F41" s="327">
        <f>ROUNDUP(E41/30,1)</f>
        <v>0</v>
      </c>
      <c r="G41" s="215"/>
      <c r="H41" s="328">
        <f>ROUNDUP(G41/30,1)</f>
        <v>0</v>
      </c>
      <c r="I41" s="332">
        <f t="shared" si="1"/>
        <v>0</v>
      </c>
      <c r="J41" s="329">
        <f>ROUNDUP(I41/30,1)</f>
        <v>0</v>
      </c>
    </row>
    <row r="42" spans="2:10" ht="13.5" customHeight="1" x14ac:dyDescent="0.15">
      <c r="B42" s="177" t="s">
        <v>299</v>
      </c>
      <c r="C42" s="215"/>
      <c r="D42" s="327">
        <f>ROUNDUP(C42/31,1)</f>
        <v>0</v>
      </c>
      <c r="E42" s="215"/>
      <c r="F42" s="327">
        <f>ROUNDUP(E42/31,1)</f>
        <v>0</v>
      </c>
      <c r="G42" s="215"/>
      <c r="H42" s="328">
        <f>ROUNDUP(G42/31,1)</f>
        <v>0</v>
      </c>
      <c r="I42" s="332">
        <f t="shared" si="1"/>
        <v>0</v>
      </c>
      <c r="J42" s="329">
        <f>ROUNDUP(I42/31,1)</f>
        <v>0</v>
      </c>
    </row>
    <row r="43" spans="2:10" ht="13.5" customHeight="1" x14ac:dyDescent="0.15">
      <c r="B43" s="177" t="s">
        <v>300</v>
      </c>
      <c r="C43" s="215"/>
      <c r="D43" s="327">
        <f>ROUNDUP(C43/31,1)</f>
        <v>0</v>
      </c>
      <c r="E43" s="215"/>
      <c r="F43" s="327">
        <f>ROUNDUP(E43/31,1)</f>
        <v>0</v>
      </c>
      <c r="G43" s="215"/>
      <c r="H43" s="328">
        <f>ROUNDUP(G43/31,1)</f>
        <v>0</v>
      </c>
      <c r="I43" s="332">
        <f t="shared" si="1"/>
        <v>0</v>
      </c>
      <c r="J43" s="329">
        <f>ROUNDUP(I43/31,1)</f>
        <v>0</v>
      </c>
    </row>
    <row r="44" spans="2:10" ht="13.5" customHeight="1" x14ac:dyDescent="0.15">
      <c r="B44" s="177" t="s">
        <v>301</v>
      </c>
      <c r="C44" s="215"/>
      <c r="D44" s="327">
        <f>ROUNDUP(C44/30,1)</f>
        <v>0</v>
      </c>
      <c r="E44" s="215"/>
      <c r="F44" s="327">
        <f>ROUNDUP(E44/30,1)</f>
        <v>0</v>
      </c>
      <c r="G44" s="215"/>
      <c r="H44" s="328">
        <f>ROUNDUP(G44/30,1)</f>
        <v>0</v>
      </c>
      <c r="I44" s="332">
        <f t="shared" si="1"/>
        <v>0</v>
      </c>
      <c r="J44" s="329">
        <f>ROUNDUP(I44/30,1)</f>
        <v>0</v>
      </c>
    </row>
    <row r="45" spans="2:10" ht="13.5" customHeight="1" x14ac:dyDescent="0.15">
      <c r="B45" s="177" t="s">
        <v>234</v>
      </c>
      <c r="C45" s="215"/>
      <c r="D45" s="327">
        <f>ROUNDUP(C45/31,1)</f>
        <v>0</v>
      </c>
      <c r="E45" s="215"/>
      <c r="F45" s="327">
        <f>ROUNDUP(E45/31,1)</f>
        <v>0</v>
      </c>
      <c r="G45" s="215"/>
      <c r="H45" s="328">
        <f>ROUNDUP(G45/31,1)</f>
        <v>0</v>
      </c>
      <c r="I45" s="332">
        <f t="shared" si="1"/>
        <v>0</v>
      </c>
      <c r="J45" s="329">
        <f>ROUNDUP(I45/31,1)</f>
        <v>0</v>
      </c>
    </row>
    <row r="46" spans="2:10" ht="13.5" customHeight="1" x14ac:dyDescent="0.15">
      <c r="B46" s="177" t="s">
        <v>235</v>
      </c>
      <c r="C46" s="215"/>
      <c r="D46" s="327">
        <f>ROUNDUP(C46/30,1)</f>
        <v>0</v>
      </c>
      <c r="E46" s="215"/>
      <c r="F46" s="327">
        <f>ROUNDUP(E46/30,1)</f>
        <v>0</v>
      </c>
      <c r="G46" s="215"/>
      <c r="H46" s="328">
        <f>ROUNDUP(G46/30,1)</f>
        <v>0</v>
      </c>
      <c r="I46" s="332">
        <f t="shared" si="1"/>
        <v>0</v>
      </c>
      <c r="J46" s="329">
        <f>ROUNDUP(I46/30,1)</f>
        <v>0</v>
      </c>
    </row>
    <row r="47" spans="2:10" ht="13.5" customHeight="1" x14ac:dyDescent="0.15">
      <c r="B47" s="177" t="s">
        <v>236</v>
      </c>
      <c r="C47" s="215"/>
      <c r="D47" s="327">
        <f>ROUNDUP(C47/31,1)</f>
        <v>0</v>
      </c>
      <c r="E47" s="215"/>
      <c r="F47" s="327">
        <f>ROUNDUP(E47/31,1)</f>
        <v>0</v>
      </c>
      <c r="G47" s="215"/>
      <c r="H47" s="328">
        <f>ROUNDUP(G47/31,1)</f>
        <v>0</v>
      </c>
      <c r="I47" s="332">
        <f t="shared" si="1"/>
        <v>0</v>
      </c>
      <c r="J47" s="329">
        <f>ROUNDUP(I47/31,1)</f>
        <v>0</v>
      </c>
    </row>
    <row r="48" spans="2:10" ht="13.5" customHeight="1" x14ac:dyDescent="0.15">
      <c r="B48" s="177" t="s">
        <v>237</v>
      </c>
      <c r="C48" s="215"/>
      <c r="D48" s="327">
        <f>ROUNDUP(C48/31,1)</f>
        <v>0</v>
      </c>
      <c r="E48" s="215"/>
      <c r="F48" s="327">
        <f>ROUNDUP(E48/31,1)</f>
        <v>0</v>
      </c>
      <c r="G48" s="215"/>
      <c r="H48" s="328">
        <f>ROUNDUP(G48/31,1)</f>
        <v>0</v>
      </c>
      <c r="I48" s="332">
        <f t="shared" si="1"/>
        <v>0</v>
      </c>
      <c r="J48" s="329">
        <f>ROUNDUP(I48/31,1)</f>
        <v>0</v>
      </c>
    </row>
    <row r="49" spans="2:10" ht="13.5" customHeight="1" x14ac:dyDescent="0.15">
      <c r="B49" s="177" t="s">
        <v>238</v>
      </c>
      <c r="C49" s="215"/>
      <c r="D49" s="327">
        <f>ROUNDUP(C49/28,1)</f>
        <v>0</v>
      </c>
      <c r="E49" s="215"/>
      <c r="F49" s="327">
        <f>ROUNDUP(E49/28,1)</f>
        <v>0</v>
      </c>
      <c r="G49" s="215"/>
      <c r="H49" s="327">
        <f>ROUNDUP(G49/28,1)</f>
        <v>0</v>
      </c>
      <c r="I49" s="332">
        <f t="shared" si="1"/>
        <v>0</v>
      </c>
      <c r="J49" s="327">
        <f>ROUNDUP(I49/28,1)</f>
        <v>0</v>
      </c>
    </row>
    <row r="50" spans="2:10" ht="13.5" customHeight="1" x14ac:dyDescent="0.15">
      <c r="B50" s="177" t="s">
        <v>239</v>
      </c>
      <c r="C50" s="217"/>
      <c r="D50" s="327">
        <f>ROUNDUP(C50/31,1)</f>
        <v>0</v>
      </c>
      <c r="E50" s="217"/>
      <c r="F50" s="327">
        <f>ROUNDUP(E50/31,1)</f>
        <v>0</v>
      </c>
      <c r="G50" s="217"/>
      <c r="H50" s="328">
        <f>ROUNDUP(G50/31,1)</f>
        <v>0</v>
      </c>
      <c r="I50" s="332">
        <f t="shared" si="1"/>
        <v>0</v>
      </c>
      <c r="J50" s="329">
        <f>ROUNDUP(I50/31,1)</f>
        <v>0</v>
      </c>
    </row>
    <row r="51" spans="2:10" ht="13.5" customHeight="1" thickBot="1" x14ac:dyDescent="0.2">
      <c r="B51" s="174" t="s">
        <v>240</v>
      </c>
      <c r="C51" s="331">
        <f>SUM(C39:C50)</f>
        <v>0</v>
      </c>
      <c r="D51" s="175"/>
      <c r="E51" s="331">
        <f>SUM(E39:E50)</f>
        <v>0</v>
      </c>
      <c r="F51" s="175"/>
      <c r="G51" s="331">
        <f>SUM(G39:G50)</f>
        <v>0</v>
      </c>
      <c r="H51" s="175"/>
      <c r="I51" s="333">
        <f t="shared" si="1"/>
        <v>0</v>
      </c>
      <c r="J51" s="175"/>
    </row>
    <row r="52" spans="2:10" s="220" customFormat="1" ht="13.5" customHeight="1" thickBot="1" x14ac:dyDescent="0.2">
      <c r="B52" s="221" t="s">
        <v>241</v>
      </c>
      <c r="C52" s="329">
        <f>ROUNDUP(C51/365,1)</f>
        <v>0</v>
      </c>
      <c r="D52" s="222"/>
      <c r="E52" s="329">
        <f>ROUNDUP(E51/365,1)</f>
        <v>0</v>
      </c>
      <c r="F52" s="222"/>
      <c r="G52" s="329">
        <f>ROUNDUP(G51/365,1)</f>
        <v>0</v>
      </c>
      <c r="H52" s="223"/>
      <c r="I52" s="330">
        <f>ROUNDUP(I51/365,1)</f>
        <v>0</v>
      </c>
      <c r="J52" s="224"/>
    </row>
    <row r="53" spans="2:10" ht="13.5" customHeight="1" x14ac:dyDescent="0.15">
      <c r="H53" s="278" t="s">
        <v>142</v>
      </c>
      <c r="I53" s="727" t="s">
        <v>242</v>
      </c>
      <c r="J53" s="728"/>
    </row>
  </sheetData>
  <mergeCells count="19">
    <mergeCell ref="E36:F36"/>
    <mergeCell ref="B37:B38"/>
    <mergeCell ref="I53:J53"/>
    <mergeCell ref="E10:F10"/>
    <mergeCell ref="B11:B12"/>
    <mergeCell ref="I27:J27"/>
    <mergeCell ref="A29:F29"/>
    <mergeCell ref="B34:D34"/>
    <mergeCell ref="C35:D35"/>
    <mergeCell ref="E35:F35"/>
    <mergeCell ref="G35:H35"/>
    <mergeCell ref="I35:J35"/>
    <mergeCell ref="A1:G1"/>
    <mergeCell ref="A3:F3"/>
    <mergeCell ref="B8:D8"/>
    <mergeCell ref="C9:D9"/>
    <mergeCell ref="E9:F9"/>
    <mergeCell ref="G9:H9"/>
    <mergeCell ref="I9:J9"/>
  </mergeCells>
  <phoneticPr fontId="1"/>
  <pageMargins left="0.70866141732283472" right="0.70866141732283472" top="0.78740157480314965" bottom="0.78740157480314965" header="0" footer="0.31496062992125984"/>
  <pageSetup paperSize="9" orientation="portrait" r:id="rId1"/>
  <headerFooter alignWithMargins="0">
    <oddFooter>&amp;L短期&amp;C&amp;A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J53"/>
  <sheetViews>
    <sheetView zoomScaleNormal="100" workbookViewId="0">
      <selection activeCell="L45" sqref="L45"/>
    </sheetView>
  </sheetViews>
  <sheetFormatPr defaultRowHeight="13.5" customHeight="1" x14ac:dyDescent="0.15"/>
  <cols>
    <col min="1" max="1" width="3.625" style="161" customWidth="1"/>
    <col min="2" max="2" width="6.875" style="161" customWidth="1"/>
    <col min="3" max="16384" width="9" style="161"/>
  </cols>
  <sheetData>
    <row r="1" spans="1:10" ht="23.25" customHeight="1" thickBot="1" x14ac:dyDescent="0.2">
      <c r="A1" s="716" t="s">
        <v>448</v>
      </c>
      <c r="B1" s="719"/>
      <c r="C1" s="719"/>
      <c r="D1" s="719"/>
      <c r="E1" s="719"/>
      <c r="F1" s="719"/>
      <c r="G1" s="719"/>
    </row>
    <row r="2" spans="1:10" ht="16.5" customHeight="1" thickBot="1" x14ac:dyDescent="0.2">
      <c r="I2" s="729" t="s">
        <v>83</v>
      </c>
      <c r="J2" s="730"/>
    </row>
    <row r="3" spans="1:10" s="162" customFormat="1" ht="13.5" customHeight="1" x14ac:dyDescent="0.15">
      <c r="A3" s="720" t="s">
        <v>345</v>
      </c>
      <c r="B3" s="720"/>
      <c r="C3" s="720"/>
      <c r="D3" s="720"/>
      <c r="E3" s="720"/>
      <c r="F3" s="719"/>
    </row>
    <row r="4" spans="1:10" s="162" customFormat="1" ht="13.5" customHeight="1" thickBot="1" x14ac:dyDescent="0.2">
      <c r="A4" s="163"/>
      <c r="B4" s="164"/>
    </row>
    <row r="5" spans="1:10" ht="13.5" customHeight="1" thickBot="1" x14ac:dyDescent="0.2">
      <c r="C5" s="209">
        <f>I26</f>
        <v>55.9</v>
      </c>
      <c r="D5" s="165" t="s">
        <v>366</v>
      </c>
      <c r="F5" s="207"/>
      <c r="G5" s="208">
        <f>ROUNDUP(C5/3,0)</f>
        <v>19</v>
      </c>
      <c r="H5" s="161" t="s">
        <v>276</v>
      </c>
    </row>
    <row r="6" spans="1:10" ht="13.5" customHeight="1" x14ac:dyDescent="0.15">
      <c r="C6" s="166" t="s">
        <v>223</v>
      </c>
      <c r="G6" s="205" t="s">
        <v>12</v>
      </c>
      <c r="H6" s="206"/>
    </row>
    <row r="8" spans="1:10" ht="13.5" customHeight="1" x14ac:dyDescent="0.15">
      <c r="B8" s="721" t="s">
        <v>346</v>
      </c>
      <c r="C8" s="722"/>
      <c r="D8" s="723"/>
    </row>
    <row r="9" spans="1:10" ht="13.5" customHeight="1" x14ac:dyDescent="0.15">
      <c r="B9" s="167" t="s">
        <v>13</v>
      </c>
      <c r="C9" s="717" t="s">
        <v>353</v>
      </c>
      <c r="D9" s="717"/>
      <c r="E9" s="724" t="s">
        <v>228</v>
      </c>
      <c r="F9" s="724"/>
      <c r="G9" s="717" t="s">
        <v>229</v>
      </c>
      <c r="H9" s="717"/>
      <c r="I9" s="717" t="s">
        <v>266</v>
      </c>
      <c r="J9" s="717"/>
    </row>
    <row r="10" spans="1:10" ht="13.5" customHeight="1" x14ac:dyDescent="0.15">
      <c r="B10" s="169" t="s">
        <v>350</v>
      </c>
      <c r="C10" s="170">
        <v>50</v>
      </c>
      <c r="D10" s="171" t="s">
        <v>230</v>
      </c>
      <c r="E10" s="725"/>
      <c r="F10" s="725"/>
      <c r="G10" s="170">
        <v>10</v>
      </c>
      <c r="H10" s="171" t="s">
        <v>230</v>
      </c>
      <c r="I10" s="170">
        <f>C10+G10</f>
        <v>60</v>
      </c>
      <c r="J10" s="171" t="s">
        <v>230</v>
      </c>
    </row>
    <row r="11" spans="1:10" ht="13.5" customHeight="1" x14ac:dyDescent="0.15">
      <c r="B11" s="717" t="s">
        <v>348</v>
      </c>
      <c r="C11" s="172" t="s">
        <v>231</v>
      </c>
      <c r="D11" s="172" t="s">
        <v>232</v>
      </c>
      <c r="E11" s="168" t="s">
        <v>231</v>
      </c>
      <c r="F11" s="168" t="s">
        <v>232</v>
      </c>
      <c r="G11" s="172" t="s">
        <v>231</v>
      </c>
      <c r="H11" s="172" t="s">
        <v>232</v>
      </c>
      <c r="I11" s="172" t="s">
        <v>231</v>
      </c>
      <c r="J11" s="172" t="s">
        <v>232</v>
      </c>
    </row>
    <row r="12" spans="1:10" ht="13.5" customHeight="1" x14ac:dyDescent="0.15">
      <c r="B12" s="726"/>
      <c r="C12" s="172" t="s">
        <v>233</v>
      </c>
      <c r="D12" s="173" t="s">
        <v>215</v>
      </c>
      <c r="E12" s="172" t="s">
        <v>233</v>
      </c>
      <c r="F12" s="173" t="s">
        <v>215</v>
      </c>
      <c r="G12" s="172" t="s">
        <v>233</v>
      </c>
      <c r="H12" s="173" t="s">
        <v>215</v>
      </c>
      <c r="I12" s="173" t="s">
        <v>233</v>
      </c>
      <c r="J12" s="173" t="s">
        <v>215</v>
      </c>
    </row>
    <row r="13" spans="1:10" ht="13.5" customHeight="1" x14ac:dyDescent="0.15">
      <c r="B13" s="177" t="s">
        <v>296</v>
      </c>
      <c r="C13" s="210">
        <v>1382</v>
      </c>
      <c r="D13" s="211">
        <f>ROUNDUP(C13/30,1)</f>
        <v>46.1</v>
      </c>
      <c r="E13" s="210">
        <v>84</v>
      </c>
      <c r="F13" s="211">
        <f>ROUNDUP(E13/30,1)</f>
        <v>2.8</v>
      </c>
      <c r="G13" s="210">
        <v>232</v>
      </c>
      <c r="H13" s="212">
        <f>ROUNDUP(G13/30,1)</f>
        <v>7.8</v>
      </c>
      <c r="I13" s="213">
        <f t="shared" ref="I13:I25" si="0">C13+E13+G13</f>
        <v>1698</v>
      </c>
      <c r="J13" s="214">
        <f>ROUNDUP(I13/30,1)</f>
        <v>56.6</v>
      </c>
    </row>
    <row r="14" spans="1:10" ht="13.5" customHeight="1" x14ac:dyDescent="0.15">
      <c r="B14" s="177" t="s">
        <v>297</v>
      </c>
      <c r="C14" s="215">
        <v>1329</v>
      </c>
      <c r="D14" s="216">
        <f>ROUNDUP(C14/31,1)</f>
        <v>42.9</v>
      </c>
      <c r="E14" s="215">
        <v>101</v>
      </c>
      <c r="F14" s="216">
        <f>ROUNDUP(E14/31,1)</f>
        <v>3.3000000000000003</v>
      </c>
      <c r="G14" s="215">
        <v>283</v>
      </c>
      <c r="H14" s="212">
        <f>ROUNDUP(G14/31,1)</f>
        <v>9.1999999999999993</v>
      </c>
      <c r="I14" s="213">
        <f t="shared" si="0"/>
        <v>1713</v>
      </c>
      <c r="J14" s="214">
        <f>ROUNDUP(I14/31,1)</f>
        <v>55.300000000000004</v>
      </c>
    </row>
    <row r="15" spans="1:10" ht="13.5" customHeight="1" x14ac:dyDescent="0.15">
      <c r="B15" s="177" t="s">
        <v>298</v>
      </c>
      <c r="C15" s="215">
        <v>1352</v>
      </c>
      <c r="D15" s="216">
        <f>ROUNDUP(C15/30,1)</f>
        <v>45.1</v>
      </c>
      <c r="E15" s="215">
        <v>74</v>
      </c>
      <c r="F15" s="216">
        <f>ROUNDUP(E15/30,1)</f>
        <v>2.5</v>
      </c>
      <c r="G15" s="215">
        <v>248</v>
      </c>
      <c r="H15" s="212">
        <f>ROUNDUP(G15/30,1)</f>
        <v>8.2999999999999989</v>
      </c>
      <c r="I15" s="213">
        <f t="shared" si="0"/>
        <v>1674</v>
      </c>
      <c r="J15" s="214">
        <f>ROUNDUP(I15/30,1)</f>
        <v>55.8</v>
      </c>
    </row>
    <row r="16" spans="1:10" ht="13.5" customHeight="1" x14ac:dyDescent="0.15">
      <c r="B16" s="177" t="s">
        <v>299</v>
      </c>
      <c r="C16" s="215">
        <v>1345</v>
      </c>
      <c r="D16" s="216">
        <f>ROUNDUP(C16/31,1)</f>
        <v>43.4</v>
      </c>
      <c r="E16" s="215">
        <v>110</v>
      </c>
      <c r="F16" s="216">
        <f>ROUNDUP(E16/31,1)</f>
        <v>3.6</v>
      </c>
      <c r="G16" s="215">
        <v>271</v>
      </c>
      <c r="H16" s="212">
        <f>ROUNDUP(G16/31,1)</f>
        <v>8.7999999999999989</v>
      </c>
      <c r="I16" s="213">
        <f t="shared" si="0"/>
        <v>1726</v>
      </c>
      <c r="J16" s="214">
        <f>ROUNDUP(I16/31,1)</f>
        <v>55.7</v>
      </c>
    </row>
    <row r="17" spans="1:10" ht="13.5" customHeight="1" x14ac:dyDescent="0.15">
      <c r="B17" s="177" t="s">
        <v>300</v>
      </c>
      <c r="C17" s="215">
        <v>1334</v>
      </c>
      <c r="D17" s="216">
        <f>ROUNDUP(C17/31,1)</f>
        <v>43.1</v>
      </c>
      <c r="E17" s="215">
        <v>124</v>
      </c>
      <c r="F17" s="216">
        <f>ROUNDUP(E17/31,1)</f>
        <v>4</v>
      </c>
      <c r="G17" s="215">
        <v>286</v>
      </c>
      <c r="H17" s="212">
        <f>ROUNDUP(G17/31,1)</f>
        <v>9.2999999999999989</v>
      </c>
      <c r="I17" s="213">
        <f t="shared" si="0"/>
        <v>1744</v>
      </c>
      <c r="J17" s="214">
        <f>ROUNDUP(I17/31,1)</f>
        <v>56.300000000000004</v>
      </c>
    </row>
    <row r="18" spans="1:10" ht="13.5" customHeight="1" x14ac:dyDescent="0.15">
      <c r="B18" s="177" t="s">
        <v>301</v>
      </c>
      <c r="C18" s="215">
        <v>1361</v>
      </c>
      <c r="D18" s="216">
        <f>ROUNDUP(C18/30,1)</f>
        <v>45.4</v>
      </c>
      <c r="E18" s="215">
        <v>128</v>
      </c>
      <c r="F18" s="216">
        <f>ROUNDUP(E18/30,1)</f>
        <v>4.3</v>
      </c>
      <c r="G18" s="215">
        <v>240</v>
      </c>
      <c r="H18" s="212">
        <f>ROUNDUP(G18/30,1)</f>
        <v>8</v>
      </c>
      <c r="I18" s="213">
        <f t="shared" si="0"/>
        <v>1729</v>
      </c>
      <c r="J18" s="214">
        <f>ROUNDUP(I18/30,1)</f>
        <v>57.7</v>
      </c>
    </row>
    <row r="19" spans="1:10" ht="13.5" customHeight="1" x14ac:dyDescent="0.15">
      <c r="B19" s="177" t="s">
        <v>234</v>
      </c>
      <c r="C19" s="215">
        <v>1393</v>
      </c>
      <c r="D19" s="216">
        <f>ROUNDUP(C19/31,1)</f>
        <v>45</v>
      </c>
      <c r="E19" s="215">
        <v>64</v>
      </c>
      <c r="F19" s="216">
        <f>ROUNDUP(E19/31,1)</f>
        <v>2.1</v>
      </c>
      <c r="G19" s="215">
        <v>302</v>
      </c>
      <c r="H19" s="212">
        <f>ROUNDUP(G19/31,1)</f>
        <v>9.7999999999999989</v>
      </c>
      <c r="I19" s="213">
        <f t="shared" si="0"/>
        <v>1759</v>
      </c>
      <c r="J19" s="214">
        <f>ROUNDUP(I19/31,1)</f>
        <v>56.800000000000004</v>
      </c>
    </row>
    <row r="20" spans="1:10" ht="13.5" customHeight="1" x14ac:dyDescent="0.15">
      <c r="B20" s="177" t="s">
        <v>235</v>
      </c>
      <c r="C20" s="215">
        <v>1370</v>
      </c>
      <c r="D20" s="216">
        <f>ROUNDUP(C20/30,1)</f>
        <v>45.7</v>
      </c>
      <c r="E20" s="215">
        <v>52</v>
      </c>
      <c r="F20" s="216">
        <f>ROUNDUP(E20/30,1)</f>
        <v>1.8</v>
      </c>
      <c r="G20" s="215">
        <v>224</v>
      </c>
      <c r="H20" s="212">
        <f>ROUNDUP(G20/30,1)</f>
        <v>7.5</v>
      </c>
      <c r="I20" s="213">
        <f t="shared" si="0"/>
        <v>1646</v>
      </c>
      <c r="J20" s="214">
        <f>ROUNDUP(I20/30,1)</f>
        <v>54.9</v>
      </c>
    </row>
    <row r="21" spans="1:10" ht="13.5" customHeight="1" x14ac:dyDescent="0.15">
      <c r="B21" s="177" t="s">
        <v>236</v>
      </c>
      <c r="C21" s="215">
        <v>1371</v>
      </c>
      <c r="D21" s="216">
        <f>ROUNDUP(C21/31,1)</f>
        <v>44.300000000000004</v>
      </c>
      <c r="E21" s="215">
        <v>83</v>
      </c>
      <c r="F21" s="216">
        <f>ROUNDUP(E21/31,1)</f>
        <v>2.7</v>
      </c>
      <c r="G21" s="215">
        <v>259</v>
      </c>
      <c r="H21" s="212">
        <f>ROUNDUP(G21/31,1)</f>
        <v>8.4</v>
      </c>
      <c r="I21" s="213">
        <f t="shared" si="0"/>
        <v>1713</v>
      </c>
      <c r="J21" s="214">
        <f>ROUNDUP(I21/31,1)</f>
        <v>55.300000000000004</v>
      </c>
    </row>
    <row r="22" spans="1:10" ht="13.5" customHeight="1" x14ac:dyDescent="0.15">
      <c r="B22" s="177" t="s">
        <v>237</v>
      </c>
      <c r="C22" s="215">
        <v>1338</v>
      </c>
      <c r="D22" s="216">
        <f>ROUNDUP(C22/31,1)</f>
        <v>43.2</v>
      </c>
      <c r="E22" s="215">
        <v>79</v>
      </c>
      <c r="F22" s="216">
        <f>ROUNDUP(E22/31,1)</f>
        <v>2.6</v>
      </c>
      <c r="G22" s="215">
        <v>284</v>
      </c>
      <c r="H22" s="212">
        <f>ROUNDUP(G22/31,1)</f>
        <v>9.1999999999999993</v>
      </c>
      <c r="I22" s="213">
        <f t="shared" si="0"/>
        <v>1701</v>
      </c>
      <c r="J22" s="214">
        <f>ROUNDUP(I22/31,1)</f>
        <v>54.9</v>
      </c>
    </row>
    <row r="23" spans="1:10" ht="13.5" customHeight="1" x14ac:dyDescent="0.15">
      <c r="B23" s="177" t="s">
        <v>458</v>
      </c>
      <c r="C23" s="215">
        <v>1243</v>
      </c>
      <c r="D23" s="216">
        <f>ROUNDUP(C23/28,1)</f>
        <v>44.4</v>
      </c>
      <c r="E23" s="215">
        <v>105</v>
      </c>
      <c r="F23" s="216">
        <f>ROUNDUP(E23/28,1)</f>
        <v>3.8000000000000003</v>
      </c>
      <c r="G23" s="215">
        <v>211</v>
      </c>
      <c r="H23" s="212">
        <f>ROUNDUP(G23/28,1)</f>
        <v>7.6</v>
      </c>
      <c r="I23" s="213">
        <f t="shared" si="0"/>
        <v>1559</v>
      </c>
      <c r="J23" s="214">
        <f>ROUNDUP(I23/28,1)</f>
        <v>55.7</v>
      </c>
    </row>
    <row r="24" spans="1:10" ht="13.5" customHeight="1" x14ac:dyDescent="0.15">
      <c r="B24" s="177" t="s">
        <v>239</v>
      </c>
      <c r="C24" s="217">
        <v>1348</v>
      </c>
      <c r="D24" s="216">
        <f>ROUNDUP(C24/31,1)</f>
        <v>43.5</v>
      </c>
      <c r="E24" s="217">
        <v>96</v>
      </c>
      <c r="F24" s="216">
        <f>ROUNDUP(E24/31,1)</f>
        <v>3.1</v>
      </c>
      <c r="G24" s="217">
        <v>263</v>
      </c>
      <c r="H24" s="212">
        <f>ROUNDUP(G24/31,1)</f>
        <v>8.5</v>
      </c>
      <c r="I24" s="213">
        <f t="shared" si="0"/>
        <v>1707</v>
      </c>
      <c r="J24" s="214">
        <f>ROUNDUP(I24/31,1)</f>
        <v>55.1</v>
      </c>
    </row>
    <row r="25" spans="1:10" ht="13.5" customHeight="1" thickBot="1" x14ac:dyDescent="0.2">
      <c r="B25" s="174" t="s">
        <v>240</v>
      </c>
      <c r="C25" s="218">
        <f>SUM(C13:C24)</f>
        <v>16166</v>
      </c>
      <c r="D25" s="175"/>
      <c r="E25" s="218">
        <f>SUM(E13:E24)</f>
        <v>1100</v>
      </c>
      <c r="F25" s="175"/>
      <c r="G25" s="218">
        <f>SUM(G13:G24)</f>
        <v>3103</v>
      </c>
      <c r="H25" s="175"/>
      <c r="I25" s="219">
        <f t="shared" si="0"/>
        <v>20369</v>
      </c>
      <c r="J25" s="175"/>
    </row>
    <row r="26" spans="1:10" s="220" customFormat="1" ht="13.5" customHeight="1" thickBot="1" x14ac:dyDescent="0.2">
      <c r="B26" s="221" t="s">
        <v>241</v>
      </c>
      <c r="C26" s="214">
        <f>ROUNDUP(C25/365,1)</f>
        <v>44.300000000000004</v>
      </c>
      <c r="D26" s="222"/>
      <c r="E26" s="214">
        <f>ROUNDUP(E25/365,1)</f>
        <v>3.1</v>
      </c>
      <c r="F26" s="222"/>
      <c r="G26" s="214">
        <f>ROUNDUP(G25/365,1)</f>
        <v>8.6</v>
      </c>
      <c r="H26" s="223"/>
      <c r="I26" s="225">
        <f>ROUNDUP(I25/365,1)</f>
        <v>55.9</v>
      </c>
      <c r="J26" s="224"/>
    </row>
    <row r="27" spans="1:10" ht="13.5" customHeight="1" x14ac:dyDescent="0.15">
      <c r="H27" s="278" t="s">
        <v>141</v>
      </c>
      <c r="I27" s="727" t="s">
        <v>242</v>
      </c>
      <c r="J27" s="728"/>
    </row>
    <row r="29" spans="1:10" s="162" customFormat="1" ht="13.5" customHeight="1" x14ac:dyDescent="0.15">
      <c r="A29" s="720" t="s">
        <v>347</v>
      </c>
      <c r="B29" s="720"/>
      <c r="C29" s="720"/>
      <c r="D29" s="720"/>
      <c r="E29" s="720"/>
      <c r="F29" s="719"/>
    </row>
    <row r="30" spans="1:10" s="162" customFormat="1" ht="13.5" customHeight="1" thickBot="1" x14ac:dyDescent="0.2">
      <c r="A30" s="163"/>
      <c r="B30" s="164"/>
    </row>
    <row r="31" spans="1:10" ht="13.5" customHeight="1" thickBot="1" x14ac:dyDescent="0.2">
      <c r="C31" s="209">
        <f>I52</f>
        <v>55.9</v>
      </c>
      <c r="D31" s="165" t="s">
        <v>457</v>
      </c>
      <c r="F31" s="165"/>
      <c r="G31" s="208">
        <f>ROUNDUP(C31/3,0)</f>
        <v>19</v>
      </c>
      <c r="H31" s="161" t="s">
        <v>276</v>
      </c>
    </row>
    <row r="32" spans="1:10" ht="13.5" customHeight="1" x14ac:dyDescent="0.15">
      <c r="C32" s="166" t="s">
        <v>220</v>
      </c>
      <c r="G32" s="205" t="s">
        <v>12</v>
      </c>
      <c r="H32" s="206"/>
    </row>
    <row r="34" spans="2:10" ht="13.5" customHeight="1" x14ac:dyDescent="0.15">
      <c r="B34" s="721" t="s">
        <v>349</v>
      </c>
      <c r="C34" s="722"/>
      <c r="D34" s="723"/>
    </row>
    <row r="35" spans="2:10" ht="13.5" customHeight="1" x14ac:dyDescent="0.15">
      <c r="B35" s="176" t="s">
        <v>13</v>
      </c>
      <c r="C35" s="717" t="s">
        <v>353</v>
      </c>
      <c r="D35" s="717"/>
      <c r="E35" s="724" t="s">
        <v>228</v>
      </c>
      <c r="F35" s="724"/>
      <c r="G35" s="717" t="s">
        <v>229</v>
      </c>
      <c r="H35" s="717"/>
      <c r="I35" s="717" t="s">
        <v>266</v>
      </c>
      <c r="J35" s="717"/>
    </row>
    <row r="36" spans="2:10" ht="13.5" customHeight="1" x14ac:dyDescent="0.15">
      <c r="B36" s="169" t="s">
        <v>350</v>
      </c>
      <c r="C36" s="170">
        <v>50</v>
      </c>
      <c r="D36" s="171" t="s">
        <v>230</v>
      </c>
      <c r="E36" s="725"/>
      <c r="F36" s="725"/>
      <c r="G36" s="170">
        <v>10</v>
      </c>
      <c r="H36" s="171" t="s">
        <v>230</v>
      </c>
      <c r="I36" s="170">
        <f>C36+G36</f>
        <v>60</v>
      </c>
      <c r="J36" s="171" t="s">
        <v>230</v>
      </c>
    </row>
    <row r="37" spans="2:10" ht="13.5" customHeight="1" x14ac:dyDescent="0.15">
      <c r="B37" s="717" t="s">
        <v>351</v>
      </c>
      <c r="C37" s="172" t="s">
        <v>231</v>
      </c>
      <c r="D37" s="172" t="s">
        <v>232</v>
      </c>
      <c r="E37" s="168" t="s">
        <v>231</v>
      </c>
      <c r="F37" s="168" t="s">
        <v>232</v>
      </c>
      <c r="G37" s="172" t="s">
        <v>231</v>
      </c>
      <c r="H37" s="172" t="s">
        <v>232</v>
      </c>
      <c r="I37" s="172" t="s">
        <v>231</v>
      </c>
      <c r="J37" s="172" t="s">
        <v>232</v>
      </c>
    </row>
    <row r="38" spans="2:10" ht="13.5" customHeight="1" x14ac:dyDescent="0.15">
      <c r="B38" s="726"/>
      <c r="C38" s="172" t="s">
        <v>233</v>
      </c>
      <c r="D38" s="173" t="s">
        <v>215</v>
      </c>
      <c r="E38" s="172" t="s">
        <v>233</v>
      </c>
      <c r="F38" s="173" t="s">
        <v>215</v>
      </c>
      <c r="G38" s="172" t="s">
        <v>233</v>
      </c>
      <c r="H38" s="173" t="s">
        <v>215</v>
      </c>
      <c r="I38" s="173" t="s">
        <v>233</v>
      </c>
      <c r="J38" s="173" t="s">
        <v>215</v>
      </c>
    </row>
    <row r="39" spans="2:10" ht="13.5" customHeight="1" x14ac:dyDescent="0.15">
      <c r="B39" s="177" t="s">
        <v>296</v>
      </c>
      <c r="C39" s="210">
        <v>1375</v>
      </c>
      <c r="D39" s="216">
        <f>ROUNDUP(C39/30,1)</f>
        <v>45.9</v>
      </c>
      <c r="E39" s="210">
        <v>72</v>
      </c>
      <c r="F39" s="216">
        <f>ROUNDUP(E39/30,1)</f>
        <v>2.4</v>
      </c>
      <c r="G39" s="210">
        <v>264</v>
      </c>
      <c r="H39" s="212">
        <f>ROUNDUP(G39/30,1)</f>
        <v>8.8000000000000007</v>
      </c>
      <c r="I39" s="213">
        <f t="shared" ref="I39:I51" si="1">C39+E39+G39</f>
        <v>1711</v>
      </c>
      <c r="J39" s="214">
        <f>ROUNDUP(I39/30,1)</f>
        <v>57.1</v>
      </c>
    </row>
    <row r="40" spans="2:10" ht="13.5" customHeight="1" x14ac:dyDescent="0.15">
      <c r="B40" s="177" t="s">
        <v>297</v>
      </c>
      <c r="C40" s="215">
        <v>1332</v>
      </c>
      <c r="D40" s="216">
        <f>ROUNDUP(C40/31,1)</f>
        <v>43</v>
      </c>
      <c r="E40" s="215">
        <v>80</v>
      </c>
      <c r="F40" s="216">
        <f>ROUNDUP(E40/31,1)</f>
        <v>2.6</v>
      </c>
      <c r="G40" s="215">
        <v>276</v>
      </c>
      <c r="H40" s="212">
        <f>ROUNDUP(G40/31,1)</f>
        <v>9</v>
      </c>
      <c r="I40" s="213">
        <f t="shared" si="1"/>
        <v>1688</v>
      </c>
      <c r="J40" s="214">
        <f>ROUNDUP(I40/31,1)</f>
        <v>54.5</v>
      </c>
    </row>
    <row r="41" spans="2:10" ht="13.5" customHeight="1" x14ac:dyDescent="0.15">
      <c r="B41" s="177" t="s">
        <v>298</v>
      </c>
      <c r="C41" s="215">
        <v>1337</v>
      </c>
      <c r="D41" s="216">
        <f>ROUNDUP(C41/30,1)</f>
        <v>44.6</v>
      </c>
      <c r="E41" s="215">
        <v>88</v>
      </c>
      <c r="F41" s="216">
        <f>ROUNDUP(E41/30,1)</f>
        <v>3</v>
      </c>
      <c r="G41" s="215">
        <v>240</v>
      </c>
      <c r="H41" s="212">
        <f>ROUNDUP(G41/30,1)</f>
        <v>8</v>
      </c>
      <c r="I41" s="213">
        <f t="shared" si="1"/>
        <v>1665</v>
      </c>
      <c r="J41" s="214">
        <f>ROUNDUP(I41/30,1)</f>
        <v>55.5</v>
      </c>
    </row>
    <row r="42" spans="2:10" ht="13.5" customHeight="1" x14ac:dyDescent="0.15">
      <c r="B42" s="177" t="s">
        <v>299</v>
      </c>
      <c r="C42" s="215">
        <v>1375</v>
      </c>
      <c r="D42" s="216">
        <f>ROUNDUP(C42/31,1)</f>
        <v>44.4</v>
      </c>
      <c r="E42" s="215">
        <v>93</v>
      </c>
      <c r="F42" s="216">
        <f>ROUNDUP(E42/31,1)</f>
        <v>3</v>
      </c>
      <c r="G42" s="215">
        <v>289</v>
      </c>
      <c r="H42" s="212">
        <f>ROUNDUP(G42/31,1)</f>
        <v>9.4</v>
      </c>
      <c r="I42" s="213">
        <f t="shared" si="1"/>
        <v>1757</v>
      </c>
      <c r="J42" s="214">
        <f>ROUNDUP(I42/31,1)</f>
        <v>56.7</v>
      </c>
    </row>
    <row r="43" spans="2:10" ht="13.5" customHeight="1" x14ac:dyDescent="0.15">
      <c r="B43" s="177" t="s">
        <v>300</v>
      </c>
      <c r="C43" s="215">
        <v>1365</v>
      </c>
      <c r="D43" s="216">
        <f>ROUNDUP(C43/31,1)</f>
        <v>44.1</v>
      </c>
      <c r="E43" s="215">
        <v>134</v>
      </c>
      <c r="F43" s="216">
        <f>ROUNDUP(E43/31,1)</f>
        <v>4.3999999999999995</v>
      </c>
      <c r="G43" s="215">
        <v>271</v>
      </c>
      <c r="H43" s="212">
        <f>ROUNDUP(G43/31,1)</f>
        <v>8.7999999999999989</v>
      </c>
      <c r="I43" s="213">
        <f t="shared" si="1"/>
        <v>1770</v>
      </c>
      <c r="J43" s="214">
        <f>ROUNDUP(I43/31,1)</f>
        <v>57.1</v>
      </c>
    </row>
    <row r="44" spans="2:10" ht="13.5" customHeight="1" x14ac:dyDescent="0.15">
      <c r="B44" s="177" t="s">
        <v>301</v>
      </c>
      <c r="C44" s="215">
        <v>1349</v>
      </c>
      <c r="D44" s="216">
        <f>ROUNDUP(C44/30,1)</f>
        <v>45</v>
      </c>
      <c r="E44" s="215">
        <v>118</v>
      </c>
      <c r="F44" s="216">
        <f>ROUNDUP(E44/30,1)</f>
        <v>4</v>
      </c>
      <c r="G44" s="215">
        <v>268</v>
      </c>
      <c r="H44" s="212">
        <f>ROUNDUP(G44/30,1)</f>
        <v>9</v>
      </c>
      <c r="I44" s="213">
        <f t="shared" si="1"/>
        <v>1735</v>
      </c>
      <c r="J44" s="214">
        <f>ROUNDUP(I44/30,1)</f>
        <v>57.9</v>
      </c>
    </row>
    <row r="45" spans="2:10" ht="13.5" customHeight="1" x14ac:dyDescent="0.15">
      <c r="B45" s="177" t="s">
        <v>234</v>
      </c>
      <c r="C45" s="215">
        <v>1386</v>
      </c>
      <c r="D45" s="216">
        <f>ROUNDUP(C45/31,1)</f>
        <v>44.800000000000004</v>
      </c>
      <c r="E45" s="215">
        <v>75</v>
      </c>
      <c r="F45" s="216">
        <f>ROUNDUP(E45/31,1)</f>
        <v>2.5</v>
      </c>
      <c r="G45" s="215">
        <v>297</v>
      </c>
      <c r="H45" s="212">
        <f>ROUNDUP(G45/31,1)</f>
        <v>9.6</v>
      </c>
      <c r="I45" s="213">
        <f t="shared" si="1"/>
        <v>1758</v>
      </c>
      <c r="J45" s="214">
        <f>ROUNDUP(I45/31,1)</f>
        <v>56.800000000000004</v>
      </c>
    </row>
    <row r="46" spans="2:10" ht="13.5" customHeight="1" x14ac:dyDescent="0.15">
      <c r="B46" s="177" t="s">
        <v>235</v>
      </c>
      <c r="C46" s="215">
        <v>1361</v>
      </c>
      <c r="D46" s="216">
        <f>ROUNDUP(C46/30,1)</f>
        <v>45.4</v>
      </c>
      <c r="E46" s="215">
        <v>36</v>
      </c>
      <c r="F46" s="216">
        <f>ROUNDUP(E46/30,1)</f>
        <v>1.2</v>
      </c>
      <c r="G46" s="215">
        <v>224</v>
      </c>
      <c r="H46" s="212">
        <f>ROUNDUP(G46/30,1)</f>
        <v>7.5</v>
      </c>
      <c r="I46" s="213">
        <f t="shared" si="1"/>
        <v>1621</v>
      </c>
      <c r="J46" s="214">
        <f>ROUNDUP(I46/30,1)</f>
        <v>54.1</v>
      </c>
    </row>
    <row r="47" spans="2:10" ht="13.5" customHeight="1" x14ac:dyDescent="0.15">
      <c r="B47" s="177" t="s">
        <v>236</v>
      </c>
      <c r="C47" s="215">
        <v>1380</v>
      </c>
      <c r="D47" s="216">
        <f>ROUNDUP(C47/31,1)</f>
        <v>44.6</v>
      </c>
      <c r="E47" s="215">
        <v>54</v>
      </c>
      <c r="F47" s="216">
        <f>ROUNDUP(E47/31,1)</f>
        <v>1.8</v>
      </c>
      <c r="G47" s="215">
        <v>251</v>
      </c>
      <c r="H47" s="212">
        <f>ROUNDUP(G47/31,1)</f>
        <v>8.1</v>
      </c>
      <c r="I47" s="213">
        <f t="shared" si="1"/>
        <v>1685</v>
      </c>
      <c r="J47" s="214">
        <f>ROUNDUP(I47/31,1)</f>
        <v>54.4</v>
      </c>
    </row>
    <row r="48" spans="2:10" ht="13.5" customHeight="1" x14ac:dyDescent="0.15">
      <c r="B48" s="177" t="s">
        <v>237</v>
      </c>
      <c r="C48" s="215">
        <v>1342</v>
      </c>
      <c r="D48" s="216">
        <f>ROUNDUP(C48/31,1)</f>
        <v>43.300000000000004</v>
      </c>
      <c r="E48" s="215">
        <v>107</v>
      </c>
      <c r="F48" s="216">
        <f>ROUNDUP(E48/31,1)</f>
        <v>3.5</v>
      </c>
      <c r="G48" s="215">
        <v>273</v>
      </c>
      <c r="H48" s="212">
        <f>ROUNDUP(G48/31,1)</f>
        <v>8.9</v>
      </c>
      <c r="I48" s="213">
        <f t="shared" si="1"/>
        <v>1722</v>
      </c>
      <c r="J48" s="214">
        <f>ROUNDUP(I48/31,1)</f>
        <v>55.6</v>
      </c>
    </row>
    <row r="49" spans="2:10" ht="13.5" customHeight="1" x14ac:dyDescent="0.15">
      <c r="B49" s="177" t="s">
        <v>238</v>
      </c>
      <c r="C49" s="215">
        <v>1220</v>
      </c>
      <c r="D49" s="216">
        <f>ROUNDUP(C49/28,1)</f>
        <v>43.6</v>
      </c>
      <c r="E49" s="215">
        <v>112</v>
      </c>
      <c r="F49" s="216">
        <f>ROUNDUP(E49/28,1)</f>
        <v>4</v>
      </c>
      <c r="G49" s="215">
        <v>225</v>
      </c>
      <c r="H49" s="216">
        <f>ROUNDUP(G49/28,1)</f>
        <v>8.1</v>
      </c>
      <c r="I49" s="213">
        <f t="shared" si="1"/>
        <v>1557</v>
      </c>
      <c r="J49" s="216">
        <f>ROUNDUP(I49/28,1)</f>
        <v>55.7</v>
      </c>
    </row>
    <row r="50" spans="2:10" ht="13.5" customHeight="1" x14ac:dyDescent="0.15">
      <c r="B50" s="177" t="s">
        <v>239</v>
      </c>
      <c r="C50" s="217">
        <v>1353</v>
      </c>
      <c r="D50" s="216">
        <f>ROUNDUP(C50/31,1)</f>
        <v>43.7</v>
      </c>
      <c r="E50" s="217">
        <v>104</v>
      </c>
      <c r="F50" s="216">
        <f>ROUNDUP(E50/31,1)</f>
        <v>3.4</v>
      </c>
      <c r="G50" s="217">
        <v>258</v>
      </c>
      <c r="H50" s="212">
        <f>ROUNDUP(G50/31,1)</f>
        <v>8.4</v>
      </c>
      <c r="I50" s="213">
        <f t="shared" si="1"/>
        <v>1715</v>
      </c>
      <c r="J50" s="214">
        <f>ROUNDUP(I50/31,1)</f>
        <v>55.4</v>
      </c>
    </row>
    <row r="51" spans="2:10" ht="13.5" customHeight="1" thickBot="1" x14ac:dyDescent="0.2">
      <c r="B51" s="174" t="s">
        <v>240</v>
      </c>
      <c r="C51" s="218">
        <f>SUM(C39:C50)</f>
        <v>16175</v>
      </c>
      <c r="D51" s="175"/>
      <c r="E51" s="218">
        <f>SUM(E39:E50)</f>
        <v>1073</v>
      </c>
      <c r="F51" s="175"/>
      <c r="G51" s="218">
        <f>SUM(G39:G50)</f>
        <v>3136</v>
      </c>
      <c r="H51" s="175"/>
      <c r="I51" s="219">
        <f t="shared" si="1"/>
        <v>20384</v>
      </c>
      <c r="J51" s="175"/>
    </row>
    <row r="52" spans="2:10" s="220" customFormat="1" ht="13.5" customHeight="1" thickBot="1" x14ac:dyDescent="0.2">
      <c r="B52" s="221" t="s">
        <v>241</v>
      </c>
      <c r="C52" s="214">
        <f>ROUNDUP(C51/365,1)</f>
        <v>44.4</v>
      </c>
      <c r="D52" s="222"/>
      <c r="E52" s="214">
        <f>ROUNDUP(E51/365,1)</f>
        <v>3</v>
      </c>
      <c r="F52" s="222"/>
      <c r="G52" s="214">
        <f>ROUNDUP(G51/365,1)</f>
        <v>8.6</v>
      </c>
      <c r="H52" s="223"/>
      <c r="I52" s="225">
        <f>ROUNDUP(I51/365,1)</f>
        <v>55.9</v>
      </c>
      <c r="J52" s="224"/>
    </row>
    <row r="53" spans="2:10" ht="13.5" customHeight="1" x14ac:dyDescent="0.15">
      <c r="H53" s="278" t="s">
        <v>142</v>
      </c>
      <c r="I53" s="727" t="s">
        <v>242</v>
      </c>
      <c r="J53" s="728"/>
    </row>
  </sheetData>
  <mergeCells count="20">
    <mergeCell ref="B37:B38"/>
    <mergeCell ref="B34:D34"/>
    <mergeCell ref="A29:F29"/>
    <mergeCell ref="I9:J9"/>
    <mergeCell ref="B11:B12"/>
    <mergeCell ref="C9:D9"/>
    <mergeCell ref="A1:G1"/>
    <mergeCell ref="C35:D35"/>
    <mergeCell ref="G9:H9"/>
    <mergeCell ref="I2:J2"/>
    <mergeCell ref="B8:D8"/>
    <mergeCell ref="E35:F35"/>
    <mergeCell ref="E9:F9"/>
    <mergeCell ref="E10:F10"/>
    <mergeCell ref="A3:F3"/>
    <mergeCell ref="I53:J53"/>
    <mergeCell ref="G35:H35"/>
    <mergeCell ref="I35:J35"/>
    <mergeCell ref="E36:F36"/>
    <mergeCell ref="I27:J27"/>
  </mergeCells>
  <phoneticPr fontId="1"/>
  <pageMargins left="0.70866141732283472" right="0.70866141732283472" top="0.78740157480314965" bottom="0.78740157480314965" header="0" footer="0.31496062992125984"/>
  <pageSetup paperSize="9" orientation="portrait" r:id="rId1"/>
  <headerFooter alignWithMargins="0">
    <oddFooter>&amp;L短期&amp;C&amp;A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P66"/>
  <sheetViews>
    <sheetView view="pageBreakPreview" zoomScaleNormal="100" workbookViewId="0">
      <selection activeCell="L45" sqref="L45"/>
    </sheetView>
  </sheetViews>
  <sheetFormatPr defaultRowHeight="11.25" x14ac:dyDescent="0.15"/>
  <cols>
    <col min="1" max="1" width="1.875" style="161" customWidth="1"/>
    <col min="2" max="2" width="2.625" style="161" customWidth="1"/>
    <col min="3" max="3" width="15.625" style="161" customWidth="1"/>
    <col min="4" max="15" width="4.375" style="161" customWidth="1"/>
    <col min="16" max="16" width="16" style="161" customWidth="1"/>
    <col min="17" max="17" width="4.875" style="161" customWidth="1"/>
    <col min="18" max="16384" width="9" style="161"/>
  </cols>
  <sheetData>
    <row r="1" spans="1:16" ht="14.25" customHeight="1" thickBot="1" x14ac:dyDescent="0.2">
      <c r="A1" s="734" t="s">
        <v>449</v>
      </c>
      <c r="B1" s="735"/>
      <c r="C1" s="735"/>
      <c r="D1" s="735"/>
      <c r="E1" s="735"/>
      <c r="F1" s="735"/>
      <c r="G1" s="735"/>
      <c r="H1" s="735"/>
      <c r="I1" s="735"/>
      <c r="J1" s="735"/>
      <c r="K1" s="735"/>
      <c r="L1" s="735"/>
    </row>
    <row r="2" spans="1:16" ht="13.5" customHeight="1" x14ac:dyDescent="0.15">
      <c r="B2" s="736" t="s">
        <v>264</v>
      </c>
      <c r="C2" s="737"/>
      <c r="D2" s="740" t="s">
        <v>459</v>
      </c>
      <c r="E2" s="741"/>
      <c r="F2" s="741"/>
      <c r="G2" s="741"/>
      <c r="H2" s="741"/>
      <c r="I2" s="741"/>
      <c r="J2" s="741"/>
      <c r="K2" s="741"/>
      <c r="L2" s="741"/>
      <c r="M2" s="741"/>
      <c r="N2" s="741"/>
      <c r="O2" s="742"/>
      <c r="P2" s="743" t="s">
        <v>243</v>
      </c>
    </row>
    <row r="3" spans="1:16" ht="13.5" customHeight="1" thickBot="1" x14ac:dyDescent="0.2">
      <c r="B3" s="738"/>
      <c r="C3" s="739"/>
      <c r="D3" s="179" t="s">
        <v>296</v>
      </c>
      <c r="E3" s="180" t="s">
        <v>297</v>
      </c>
      <c r="F3" s="180" t="s">
        <v>298</v>
      </c>
      <c r="G3" s="180" t="s">
        <v>299</v>
      </c>
      <c r="H3" s="180" t="s">
        <v>300</v>
      </c>
      <c r="I3" s="180" t="s">
        <v>301</v>
      </c>
      <c r="J3" s="180" t="s">
        <v>234</v>
      </c>
      <c r="K3" s="180" t="s">
        <v>235</v>
      </c>
      <c r="L3" s="180" t="s">
        <v>236</v>
      </c>
      <c r="M3" s="180" t="s">
        <v>237</v>
      </c>
      <c r="N3" s="180" t="s">
        <v>238</v>
      </c>
      <c r="O3" s="181" t="s">
        <v>239</v>
      </c>
      <c r="P3" s="744"/>
    </row>
    <row r="4" spans="1:16" ht="12.75" customHeight="1" thickBot="1" x14ac:dyDescent="0.2">
      <c r="B4" s="745" t="s">
        <v>244</v>
      </c>
      <c r="C4" s="746"/>
      <c r="D4" s="286">
        <f t="shared" ref="D4:O4" si="0">ROUNDDOWN(D5+D17,0)</f>
        <v>0</v>
      </c>
      <c r="E4" s="286">
        <f t="shared" si="0"/>
        <v>0</v>
      </c>
      <c r="F4" s="286">
        <f t="shared" si="0"/>
        <v>0</v>
      </c>
      <c r="G4" s="286">
        <f t="shared" si="0"/>
        <v>0</v>
      </c>
      <c r="H4" s="286">
        <f t="shared" si="0"/>
        <v>0</v>
      </c>
      <c r="I4" s="286">
        <f t="shared" si="0"/>
        <v>0</v>
      </c>
      <c r="J4" s="286">
        <f t="shared" si="0"/>
        <v>0</v>
      </c>
      <c r="K4" s="286">
        <f t="shared" si="0"/>
        <v>0</v>
      </c>
      <c r="L4" s="286">
        <f t="shared" si="0"/>
        <v>0</v>
      </c>
      <c r="M4" s="286">
        <f t="shared" si="0"/>
        <v>0</v>
      </c>
      <c r="N4" s="286">
        <f t="shared" si="0"/>
        <v>0</v>
      </c>
      <c r="O4" s="286">
        <f t="shared" si="0"/>
        <v>0</v>
      </c>
      <c r="P4" s="182" t="s">
        <v>245</v>
      </c>
    </row>
    <row r="5" spans="1:16" ht="12.75" customHeight="1" x14ac:dyDescent="0.15">
      <c r="B5" s="747" t="s">
        <v>246</v>
      </c>
      <c r="C5" s="748"/>
      <c r="D5" s="287">
        <f t="shared" ref="D5:O5" si="1">D6+D12</f>
        <v>0</v>
      </c>
      <c r="E5" s="288">
        <f t="shared" si="1"/>
        <v>0</v>
      </c>
      <c r="F5" s="288">
        <f t="shared" si="1"/>
        <v>0</v>
      </c>
      <c r="G5" s="288">
        <f t="shared" si="1"/>
        <v>0</v>
      </c>
      <c r="H5" s="288">
        <f t="shared" si="1"/>
        <v>0</v>
      </c>
      <c r="I5" s="288">
        <f t="shared" si="1"/>
        <v>0</v>
      </c>
      <c r="J5" s="288">
        <f t="shared" si="1"/>
        <v>0</v>
      </c>
      <c r="K5" s="288">
        <f t="shared" si="1"/>
        <v>0</v>
      </c>
      <c r="L5" s="288">
        <f t="shared" si="1"/>
        <v>0</v>
      </c>
      <c r="M5" s="288">
        <f t="shared" si="1"/>
        <v>0</v>
      </c>
      <c r="N5" s="288">
        <f t="shared" si="1"/>
        <v>0</v>
      </c>
      <c r="O5" s="289">
        <f t="shared" si="1"/>
        <v>0</v>
      </c>
      <c r="P5" s="732" t="s">
        <v>267</v>
      </c>
    </row>
    <row r="6" spans="1:16" ht="12.75" customHeight="1" x14ac:dyDescent="0.15">
      <c r="B6" s="749" t="s">
        <v>247</v>
      </c>
      <c r="C6" s="750"/>
      <c r="D6" s="290">
        <f t="shared" ref="D6:O6" si="2">COUNTIF(D7:D11,"○")</f>
        <v>0</v>
      </c>
      <c r="E6" s="291">
        <f t="shared" si="2"/>
        <v>0</v>
      </c>
      <c r="F6" s="291">
        <f t="shared" si="2"/>
        <v>0</v>
      </c>
      <c r="G6" s="291">
        <f t="shared" si="2"/>
        <v>0</v>
      </c>
      <c r="H6" s="291">
        <f t="shared" si="2"/>
        <v>0</v>
      </c>
      <c r="I6" s="291">
        <f t="shared" si="2"/>
        <v>0</v>
      </c>
      <c r="J6" s="291">
        <f t="shared" si="2"/>
        <v>0</v>
      </c>
      <c r="K6" s="291">
        <f t="shared" si="2"/>
        <v>0</v>
      </c>
      <c r="L6" s="291">
        <f t="shared" si="2"/>
        <v>0</v>
      </c>
      <c r="M6" s="291">
        <f t="shared" si="2"/>
        <v>0</v>
      </c>
      <c r="N6" s="291">
        <f t="shared" si="2"/>
        <v>0</v>
      </c>
      <c r="O6" s="292">
        <f t="shared" si="2"/>
        <v>0</v>
      </c>
      <c r="P6" s="733"/>
    </row>
    <row r="7" spans="1:16" ht="12.75" customHeight="1" x14ac:dyDescent="0.15">
      <c r="B7" s="184">
        <v>1</v>
      </c>
      <c r="C7" s="257"/>
      <c r="D7" s="226"/>
      <c r="E7" s="227"/>
      <c r="F7" s="227"/>
      <c r="G7" s="227"/>
      <c r="H7" s="227"/>
      <c r="I7" s="227"/>
      <c r="J7" s="227"/>
      <c r="K7" s="227"/>
      <c r="L7" s="227"/>
      <c r="M7" s="227"/>
      <c r="N7" s="227"/>
      <c r="O7" s="228"/>
      <c r="P7" s="229"/>
    </row>
    <row r="8" spans="1:16" ht="12.75" customHeight="1" x14ac:dyDescent="0.15">
      <c r="B8" s="186">
        <v>2</v>
      </c>
      <c r="C8" s="258"/>
      <c r="D8" s="230"/>
      <c r="E8" s="231"/>
      <c r="F8" s="231"/>
      <c r="G8" s="231"/>
      <c r="H8" s="231"/>
      <c r="I8" s="231"/>
      <c r="J8" s="231"/>
      <c r="K8" s="231"/>
      <c r="L8" s="231"/>
      <c r="M8" s="231"/>
      <c r="N8" s="231"/>
      <c r="O8" s="232"/>
      <c r="P8" s="233"/>
    </row>
    <row r="9" spans="1:16" ht="12.75" customHeight="1" x14ac:dyDescent="0.15">
      <c r="B9" s="186">
        <v>3</v>
      </c>
      <c r="C9" s="258"/>
      <c r="D9" s="230"/>
      <c r="E9" s="231"/>
      <c r="F9" s="231"/>
      <c r="G9" s="231"/>
      <c r="H9" s="231"/>
      <c r="I9" s="231"/>
      <c r="J9" s="231"/>
      <c r="K9" s="231"/>
      <c r="L9" s="231"/>
      <c r="M9" s="231"/>
      <c r="N9" s="231"/>
      <c r="O9" s="234"/>
      <c r="P9" s="233"/>
    </row>
    <row r="10" spans="1:16" ht="12.75" customHeight="1" x14ac:dyDescent="0.15">
      <c r="B10" s="186">
        <v>4</v>
      </c>
      <c r="C10" s="178"/>
      <c r="D10" s="230"/>
      <c r="E10" s="231"/>
      <c r="F10" s="231"/>
      <c r="G10" s="231"/>
      <c r="H10" s="231"/>
      <c r="I10" s="231"/>
      <c r="J10" s="231"/>
      <c r="K10" s="231"/>
      <c r="L10" s="231"/>
      <c r="M10" s="231"/>
      <c r="N10" s="231"/>
      <c r="O10" s="234"/>
      <c r="P10" s="187"/>
    </row>
    <row r="11" spans="1:16" ht="12.75" customHeight="1" x14ac:dyDescent="0.15">
      <c r="B11" s="188">
        <v>5</v>
      </c>
      <c r="C11" s="189"/>
      <c r="D11" s="235"/>
      <c r="E11" s="236"/>
      <c r="F11" s="236"/>
      <c r="G11" s="236"/>
      <c r="H11" s="236"/>
      <c r="I11" s="236"/>
      <c r="J11" s="236"/>
      <c r="K11" s="236"/>
      <c r="L11" s="236"/>
      <c r="M11" s="236"/>
      <c r="N11" s="236"/>
      <c r="O11" s="237"/>
      <c r="P11" s="190"/>
    </row>
    <row r="12" spans="1:16" ht="12.75" customHeight="1" x14ac:dyDescent="0.15">
      <c r="B12" s="751" t="s">
        <v>248</v>
      </c>
      <c r="C12" s="752"/>
      <c r="D12" s="283">
        <f>ROUND(D13/30*7/40,2)</f>
        <v>0</v>
      </c>
      <c r="E12" s="283">
        <f>ROUND(E13/31*7/40,2)</f>
        <v>0</v>
      </c>
      <c r="F12" s="283">
        <f>ROUND(F13/30*7/40,2)</f>
        <v>0</v>
      </c>
      <c r="G12" s="283">
        <f>ROUND(G13/31*7/40,2)</f>
        <v>0</v>
      </c>
      <c r="H12" s="283">
        <f>ROUND(H13/31*7/40,2)</f>
        <v>0</v>
      </c>
      <c r="I12" s="283">
        <f>ROUND(I13/30*7/40,2)</f>
        <v>0</v>
      </c>
      <c r="J12" s="283">
        <f>ROUND(J13/31*7/40,2)</f>
        <v>0</v>
      </c>
      <c r="K12" s="283">
        <f>ROUND(K13/30*7/40,2)</f>
        <v>0</v>
      </c>
      <c r="L12" s="283">
        <f>ROUND(L13/31*7/40,2)</f>
        <v>0</v>
      </c>
      <c r="M12" s="283">
        <f>ROUND(M13/31*7/40,2)</f>
        <v>0</v>
      </c>
      <c r="N12" s="283">
        <f>ROUND(N13/28*7/40,2)</f>
        <v>0</v>
      </c>
      <c r="O12" s="283">
        <f>ROUND(O13/31*7/40,2)</f>
        <v>0</v>
      </c>
      <c r="P12" s="185" t="s">
        <v>249</v>
      </c>
    </row>
    <row r="13" spans="1:16" ht="12.75" customHeight="1" x14ac:dyDescent="0.15">
      <c r="B13" s="749" t="s">
        <v>250</v>
      </c>
      <c r="C13" s="750"/>
      <c r="D13" s="284">
        <f t="shared" ref="D13:O13" si="3">SUM(D14:D16)</f>
        <v>0</v>
      </c>
      <c r="E13" s="284">
        <f t="shared" si="3"/>
        <v>0</v>
      </c>
      <c r="F13" s="284">
        <f t="shared" si="3"/>
        <v>0</v>
      </c>
      <c r="G13" s="284">
        <f t="shared" si="3"/>
        <v>0</v>
      </c>
      <c r="H13" s="284">
        <f t="shared" si="3"/>
        <v>0</v>
      </c>
      <c r="I13" s="284">
        <f t="shared" si="3"/>
        <v>0</v>
      </c>
      <c r="J13" s="284">
        <f t="shared" si="3"/>
        <v>0</v>
      </c>
      <c r="K13" s="284">
        <f t="shared" si="3"/>
        <v>0</v>
      </c>
      <c r="L13" s="284">
        <f t="shared" si="3"/>
        <v>0</v>
      </c>
      <c r="M13" s="284">
        <f t="shared" si="3"/>
        <v>0</v>
      </c>
      <c r="N13" s="284">
        <f t="shared" si="3"/>
        <v>0</v>
      </c>
      <c r="O13" s="284">
        <f t="shared" si="3"/>
        <v>0</v>
      </c>
      <c r="P13" s="191"/>
    </row>
    <row r="14" spans="1:16" ht="12.75" customHeight="1" x14ac:dyDescent="0.15">
      <c r="B14" s="186">
        <v>1</v>
      </c>
      <c r="C14" s="258"/>
      <c r="D14" s="238"/>
      <c r="E14" s="239"/>
      <c r="F14" s="239"/>
      <c r="G14" s="239"/>
      <c r="H14" s="239"/>
      <c r="I14" s="240"/>
      <c r="J14" s="240"/>
      <c r="K14" s="240"/>
      <c r="L14" s="240"/>
      <c r="M14" s="240"/>
      <c r="N14" s="240"/>
      <c r="O14" s="241"/>
      <c r="P14" s="187"/>
    </row>
    <row r="15" spans="1:16" ht="12.75" customHeight="1" x14ac:dyDescent="0.15">
      <c r="B15" s="186">
        <v>2</v>
      </c>
      <c r="C15" s="258"/>
      <c r="D15" s="242"/>
      <c r="E15" s="240"/>
      <c r="F15" s="240"/>
      <c r="G15" s="240"/>
      <c r="H15" s="240"/>
      <c r="I15" s="240"/>
      <c r="J15" s="240"/>
      <c r="K15" s="240"/>
      <c r="L15" s="240"/>
      <c r="M15" s="240"/>
      <c r="N15" s="240"/>
      <c r="O15" s="241"/>
      <c r="P15" s="187"/>
    </row>
    <row r="16" spans="1:16" ht="12.75" customHeight="1" thickBot="1" x14ac:dyDescent="0.2">
      <c r="B16" s="186">
        <v>3</v>
      </c>
      <c r="C16" s="178"/>
      <c r="D16" s="242"/>
      <c r="E16" s="240"/>
      <c r="F16" s="240"/>
      <c r="G16" s="240"/>
      <c r="H16" s="240"/>
      <c r="I16" s="240"/>
      <c r="J16" s="240"/>
      <c r="K16" s="240"/>
      <c r="L16" s="240"/>
      <c r="M16" s="240"/>
      <c r="N16" s="240"/>
      <c r="O16" s="241"/>
      <c r="P16" s="187"/>
    </row>
    <row r="17" spans="2:16" ht="12.75" customHeight="1" x14ac:dyDescent="0.15">
      <c r="B17" s="747" t="s">
        <v>251</v>
      </c>
      <c r="C17" s="753"/>
      <c r="D17" s="280">
        <f t="shared" ref="D17:O17" si="4">D18+D49</f>
        <v>0</v>
      </c>
      <c r="E17" s="281">
        <f t="shared" si="4"/>
        <v>0</v>
      </c>
      <c r="F17" s="281">
        <f t="shared" si="4"/>
        <v>0</v>
      </c>
      <c r="G17" s="281">
        <f t="shared" si="4"/>
        <v>0</v>
      </c>
      <c r="H17" s="281">
        <f t="shared" si="4"/>
        <v>0</v>
      </c>
      <c r="I17" s="281">
        <f t="shared" si="4"/>
        <v>0</v>
      </c>
      <c r="J17" s="281">
        <f t="shared" si="4"/>
        <v>0</v>
      </c>
      <c r="K17" s="281">
        <f t="shared" si="4"/>
        <v>0</v>
      </c>
      <c r="L17" s="281">
        <f t="shared" si="4"/>
        <v>0</v>
      </c>
      <c r="M17" s="281">
        <f t="shared" si="4"/>
        <v>0</v>
      </c>
      <c r="N17" s="281">
        <f t="shared" si="4"/>
        <v>0</v>
      </c>
      <c r="O17" s="282">
        <f t="shared" si="4"/>
        <v>0</v>
      </c>
      <c r="P17" s="192"/>
    </row>
    <row r="18" spans="2:16" ht="12.75" customHeight="1" x14ac:dyDescent="0.15">
      <c r="B18" s="754" t="s">
        <v>252</v>
      </c>
      <c r="C18" s="755"/>
      <c r="D18" s="285">
        <f t="shared" ref="D18:O18" si="5">COUNTIF(D19:D48,"○")</f>
        <v>0</v>
      </c>
      <c r="E18" s="285">
        <f t="shared" si="5"/>
        <v>0</v>
      </c>
      <c r="F18" s="285">
        <f t="shared" si="5"/>
        <v>0</v>
      </c>
      <c r="G18" s="285">
        <f t="shared" si="5"/>
        <v>0</v>
      </c>
      <c r="H18" s="285">
        <f t="shared" si="5"/>
        <v>0</v>
      </c>
      <c r="I18" s="285">
        <f t="shared" si="5"/>
        <v>0</v>
      </c>
      <c r="J18" s="285">
        <f t="shared" si="5"/>
        <v>0</v>
      </c>
      <c r="K18" s="285">
        <f t="shared" si="5"/>
        <v>0</v>
      </c>
      <c r="L18" s="285">
        <f t="shared" si="5"/>
        <v>0</v>
      </c>
      <c r="M18" s="285">
        <f t="shared" si="5"/>
        <v>0</v>
      </c>
      <c r="N18" s="285">
        <f t="shared" si="5"/>
        <v>0</v>
      </c>
      <c r="O18" s="285">
        <f t="shared" si="5"/>
        <v>0</v>
      </c>
      <c r="P18" s="183"/>
    </row>
    <row r="19" spans="2:16" ht="12.75" customHeight="1" x14ac:dyDescent="0.15">
      <c r="B19" s="184">
        <v>1</v>
      </c>
      <c r="C19" s="257"/>
      <c r="D19" s="226"/>
      <c r="E19" s="227"/>
      <c r="F19" s="227"/>
      <c r="G19" s="227"/>
      <c r="H19" s="227"/>
      <c r="I19" s="227"/>
      <c r="J19" s="227"/>
      <c r="K19" s="227"/>
      <c r="L19" s="227"/>
      <c r="M19" s="227"/>
      <c r="N19" s="227"/>
      <c r="O19" s="228"/>
      <c r="P19" s="229"/>
    </row>
    <row r="20" spans="2:16" ht="12.75" customHeight="1" x14ac:dyDescent="0.15">
      <c r="B20" s="186">
        <v>2</v>
      </c>
      <c r="C20" s="258"/>
      <c r="D20" s="230"/>
      <c r="E20" s="231"/>
      <c r="F20" s="231"/>
      <c r="G20" s="231"/>
      <c r="H20" s="231"/>
      <c r="I20" s="231"/>
      <c r="J20" s="231"/>
      <c r="K20" s="231"/>
      <c r="L20" s="231"/>
      <c r="M20" s="231"/>
      <c r="N20" s="231"/>
      <c r="O20" s="232"/>
      <c r="P20" s="233"/>
    </row>
    <row r="21" spans="2:16" ht="12.75" customHeight="1" x14ac:dyDescent="0.15">
      <c r="B21" s="186">
        <v>3</v>
      </c>
      <c r="C21" s="258"/>
      <c r="D21" s="230"/>
      <c r="E21" s="231"/>
      <c r="F21" s="231"/>
      <c r="G21" s="231"/>
      <c r="H21" s="231"/>
      <c r="I21" s="231"/>
      <c r="J21" s="231"/>
      <c r="K21" s="231"/>
      <c r="L21" s="231"/>
      <c r="M21" s="231"/>
      <c r="N21" s="231"/>
      <c r="O21" s="232"/>
      <c r="P21" s="233"/>
    </row>
    <row r="22" spans="2:16" ht="12.75" customHeight="1" x14ac:dyDescent="0.15">
      <c r="B22" s="186">
        <v>4</v>
      </c>
      <c r="C22" s="258"/>
      <c r="D22" s="230"/>
      <c r="E22" s="231"/>
      <c r="F22" s="231"/>
      <c r="G22" s="231"/>
      <c r="H22" s="231"/>
      <c r="I22" s="231"/>
      <c r="J22" s="231"/>
      <c r="K22" s="231"/>
      <c r="L22" s="231"/>
      <c r="M22" s="231"/>
      <c r="N22" s="231"/>
      <c r="O22" s="232"/>
      <c r="P22" s="233"/>
    </row>
    <row r="23" spans="2:16" ht="12.75" customHeight="1" x14ac:dyDescent="0.15">
      <c r="B23" s="186">
        <v>5</v>
      </c>
      <c r="C23" s="258"/>
      <c r="D23" s="230"/>
      <c r="E23" s="231"/>
      <c r="F23" s="231"/>
      <c r="G23" s="231"/>
      <c r="H23" s="231"/>
      <c r="I23" s="231"/>
      <c r="J23" s="231"/>
      <c r="K23" s="231"/>
      <c r="L23" s="231"/>
      <c r="M23" s="231"/>
      <c r="N23" s="231"/>
      <c r="O23" s="232"/>
      <c r="P23" s="233"/>
    </row>
    <row r="24" spans="2:16" ht="12.75" customHeight="1" x14ac:dyDescent="0.15">
      <c r="B24" s="186">
        <v>6</v>
      </c>
      <c r="C24" s="258"/>
      <c r="D24" s="230"/>
      <c r="E24" s="231"/>
      <c r="F24" s="231"/>
      <c r="G24" s="231"/>
      <c r="H24" s="231"/>
      <c r="I24" s="231"/>
      <c r="J24" s="231"/>
      <c r="K24" s="231"/>
      <c r="L24" s="231"/>
      <c r="M24" s="231"/>
      <c r="N24" s="231"/>
      <c r="O24" s="232"/>
      <c r="P24" s="243"/>
    </row>
    <row r="25" spans="2:16" ht="12.75" customHeight="1" x14ac:dyDescent="0.15">
      <c r="B25" s="186">
        <v>7</v>
      </c>
      <c r="C25" s="258"/>
      <c r="D25" s="230"/>
      <c r="E25" s="231"/>
      <c r="F25" s="231"/>
      <c r="G25" s="231"/>
      <c r="H25" s="231"/>
      <c r="I25" s="231"/>
      <c r="J25" s="231"/>
      <c r="K25" s="231"/>
      <c r="L25" s="231"/>
      <c r="M25" s="231"/>
      <c r="N25" s="231"/>
      <c r="O25" s="232"/>
      <c r="P25" s="243"/>
    </row>
    <row r="26" spans="2:16" ht="12.75" customHeight="1" x14ac:dyDescent="0.15">
      <c r="B26" s="186">
        <v>8</v>
      </c>
      <c r="C26" s="258"/>
      <c r="D26" s="230"/>
      <c r="E26" s="231"/>
      <c r="F26" s="231"/>
      <c r="G26" s="231"/>
      <c r="H26" s="231"/>
      <c r="I26" s="231"/>
      <c r="J26" s="231"/>
      <c r="K26" s="231"/>
      <c r="L26" s="231"/>
      <c r="M26" s="231"/>
      <c r="N26" s="231"/>
      <c r="O26" s="232"/>
      <c r="P26" s="243"/>
    </row>
    <row r="27" spans="2:16" ht="12.75" customHeight="1" x14ac:dyDescent="0.15">
      <c r="B27" s="186">
        <v>9</v>
      </c>
      <c r="C27" s="258"/>
      <c r="D27" s="230"/>
      <c r="E27" s="231"/>
      <c r="F27" s="231"/>
      <c r="G27" s="231"/>
      <c r="H27" s="231"/>
      <c r="I27" s="231"/>
      <c r="J27" s="231"/>
      <c r="K27" s="231"/>
      <c r="L27" s="231"/>
      <c r="M27" s="231"/>
      <c r="N27" s="231"/>
      <c r="O27" s="232"/>
      <c r="P27" s="243"/>
    </row>
    <row r="28" spans="2:16" ht="12.75" customHeight="1" x14ac:dyDescent="0.15">
      <c r="B28" s="186">
        <v>10</v>
      </c>
      <c r="C28" s="258"/>
      <c r="D28" s="230"/>
      <c r="E28" s="231"/>
      <c r="F28" s="231"/>
      <c r="G28" s="231"/>
      <c r="H28" s="231"/>
      <c r="I28" s="231"/>
      <c r="J28" s="231"/>
      <c r="K28" s="231"/>
      <c r="L28" s="231"/>
      <c r="M28" s="231"/>
      <c r="N28" s="231"/>
      <c r="O28" s="232"/>
      <c r="P28" s="243"/>
    </row>
    <row r="29" spans="2:16" ht="12.75" customHeight="1" x14ac:dyDescent="0.15">
      <c r="B29" s="186">
        <v>11</v>
      </c>
      <c r="C29" s="258"/>
      <c r="D29" s="230"/>
      <c r="E29" s="231"/>
      <c r="F29" s="231"/>
      <c r="G29" s="231"/>
      <c r="H29" s="231"/>
      <c r="I29" s="231"/>
      <c r="J29" s="231"/>
      <c r="K29" s="231"/>
      <c r="L29" s="231"/>
      <c r="M29" s="231"/>
      <c r="N29" s="231"/>
      <c r="O29" s="232"/>
      <c r="P29" s="243"/>
    </row>
    <row r="30" spans="2:16" ht="12.75" customHeight="1" x14ac:dyDescent="0.15">
      <c r="B30" s="186">
        <v>12</v>
      </c>
      <c r="C30" s="258"/>
      <c r="D30" s="230"/>
      <c r="E30" s="231"/>
      <c r="F30" s="231"/>
      <c r="G30" s="231"/>
      <c r="H30" s="231"/>
      <c r="I30" s="231"/>
      <c r="J30" s="231"/>
      <c r="K30" s="231"/>
      <c r="L30" s="231"/>
      <c r="M30" s="231"/>
      <c r="N30" s="231"/>
      <c r="O30" s="232"/>
      <c r="P30" s="243"/>
    </row>
    <row r="31" spans="2:16" ht="12.75" customHeight="1" x14ac:dyDescent="0.15">
      <c r="B31" s="186">
        <v>13</v>
      </c>
      <c r="C31" s="258"/>
      <c r="D31" s="230"/>
      <c r="E31" s="231"/>
      <c r="F31" s="231"/>
      <c r="G31" s="231"/>
      <c r="H31" s="231"/>
      <c r="I31" s="231"/>
      <c r="J31" s="231"/>
      <c r="K31" s="231"/>
      <c r="L31" s="231"/>
      <c r="M31" s="231"/>
      <c r="N31" s="231"/>
      <c r="O31" s="232"/>
      <c r="P31" s="243"/>
    </row>
    <row r="32" spans="2:16" ht="12.75" customHeight="1" x14ac:dyDescent="0.15">
      <c r="B32" s="186">
        <v>14</v>
      </c>
      <c r="C32" s="258"/>
      <c r="D32" s="230"/>
      <c r="E32" s="231"/>
      <c r="F32" s="231"/>
      <c r="G32" s="231"/>
      <c r="H32" s="231"/>
      <c r="I32" s="231"/>
      <c r="J32" s="231"/>
      <c r="K32" s="231"/>
      <c r="L32" s="231"/>
      <c r="M32" s="231"/>
      <c r="N32" s="231"/>
      <c r="O32" s="232"/>
      <c r="P32" s="243"/>
    </row>
    <row r="33" spans="2:16" ht="12.75" customHeight="1" x14ac:dyDescent="0.15">
      <c r="B33" s="186">
        <v>15</v>
      </c>
      <c r="C33" s="258"/>
      <c r="D33" s="230"/>
      <c r="E33" s="231"/>
      <c r="F33" s="231"/>
      <c r="G33" s="231"/>
      <c r="H33" s="231"/>
      <c r="I33" s="231"/>
      <c r="J33" s="231"/>
      <c r="K33" s="231"/>
      <c r="L33" s="231"/>
      <c r="M33" s="231"/>
      <c r="N33" s="231"/>
      <c r="O33" s="232"/>
      <c r="P33" s="243"/>
    </row>
    <row r="34" spans="2:16" ht="12.75" customHeight="1" x14ac:dyDescent="0.15">
      <c r="B34" s="186">
        <v>16</v>
      </c>
      <c r="C34" s="258"/>
      <c r="D34" s="230"/>
      <c r="E34" s="231"/>
      <c r="F34" s="231"/>
      <c r="G34" s="231"/>
      <c r="H34" s="231"/>
      <c r="I34" s="231"/>
      <c r="J34" s="231"/>
      <c r="K34" s="231"/>
      <c r="L34" s="231"/>
      <c r="M34" s="231"/>
      <c r="N34" s="231"/>
      <c r="O34" s="232"/>
      <c r="P34" s="243"/>
    </row>
    <row r="35" spans="2:16" ht="12.75" customHeight="1" x14ac:dyDescent="0.15">
      <c r="B35" s="186">
        <v>17</v>
      </c>
      <c r="C35" s="258"/>
      <c r="D35" s="230"/>
      <c r="E35" s="231"/>
      <c r="F35" s="231"/>
      <c r="G35" s="231"/>
      <c r="H35" s="231"/>
      <c r="I35" s="231"/>
      <c r="J35" s="231"/>
      <c r="K35" s="231"/>
      <c r="L35" s="231"/>
      <c r="M35" s="231"/>
      <c r="N35" s="231"/>
      <c r="O35" s="232"/>
      <c r="P35" s="233"/>
    </row>
    <row r="36" spans="2:16" ht="12.75" customHeight="1" x14ac:dyDescent="0.15">
      <c r="B36" s="186">
        <v>18</v>
      </c>
      <c r="C36" s="258"/>
      <c r="D36" s="230"/>
      <c r="E36" s="231"/>
      <c r="F36" s="231"/>
      <c r="G36" s="231"/>
      <c r="H36" s="231"/>
      <c r="I36" s="231"/>
      <c r="J36" s="231"/>
      <c r="K36" s="231"/>
      <c r="L36" s="231"/>
      <c r="M36" s="231"/>
      <c r="N36" s="231"/>
      <c r="O36" s="232"/>
      <c r="P36" s="233"/>
    </row>
    <row r="37" spans="2:16" ht="12.75" customHeight="1" x14ac:dyDescent="0.15">
      <c r="B37" s="186">
        <v>19</v>
      </c>
      <c r="C37" s="258"/>
      <c r="D37" s="230"/>
      <c r="E37" s="231"/>
      <c r="F37" s="231"/>
      <c r="G37" s="231"/>
      <c r="H37" s="231"/>
      <c r="I37" s="231"/>
      <c r="J37" s="231"/>
      <c r="K37" s="231"/>
      <c r="L37" s="231"/>
      <c r="M37" s="231"/>
      <c r="N37" s="231"/>
      <c r="O37" s="232"/>
      <c r="P37" s="233"/>
    </row>
    <row r="38" spans="2:16" ht="12.75" customHeight="1" x14ac:dyDescent="0.15">
      <c r="B38" s="186">
        <v>20</v>
      </c>
      <c r="C38" s="258"/>
      <c r="D38" s="230"/>
      <c r="E38" s="231"/>
      <c r="F38" s="231"/>
      <c r="G38" s="231"/>
      <c r="H38" s="231"/>
      <c r="I38" s="231"/>
      <c r="J38" s="231"/>
      <c r="K38" s="231"/>
      <c r="L38" s="231"/>
      <c r="M38" s="231"/>
      <c r="N38" s="231"/>
      <c r="O38" s="232"/>
      <c r="P38" s="233"/>
    </row>
    <row r="39" spans="2:16" ht="12.75" customHeight="1" x14ac:dyDescent="0.15">
      <c r="B39" s="186">
        <v>21</v>
      </c>
      <c r="C39" s="258"/>
      <c r="D39" s="230"/>
      <c r="E39" s="231"/>
      <c r="F39" s="231"/>
      <c r="G39" s="231"/>
      <c r="H39" s="231"/>
      <c r="I39" s="231"/>
      <c r="J39" s="231"/>
      <c r="K39" s="231"/>
      <c r="L39" s="231"/>
      <c r="M39" s="231"/>
      <c r="N39" s="231"/>
      <c r="O39" s="232"/>
      <c r="P39" s="233"/>
    </row>
    <row r="40" spans="2:16" ht="12.75" customHeight="1" x14ac:dyDescent="0.15">
      <c r="B40" s="186">
        <v>22</v>
      </c>
      <c r="C40" s="258"/>
      <c r="D40" s="230"/>
      <c r="E40" s="231"/>
      <c r="F40" s="231"/>
      <c r="G40" s="231"/>
      <c r="H40" s="231"/>
      <c r="I40" s="231"/>
      <c r="J40" s="231"/>
      <c r="K40" s="231"/>
      <c r="L40" s="231"/>
      <c r="M40" s="231"/>
      <c r="N40" s="231"/>
      <c r="O40" s="232"/>
      <c r="P40" s="233"/>
    </row>
    <row r="41" spans="2:16" ht="12.75" customHeight="1" x14ac:dyDescent="0.15">
      <c r="B41" s="186">
        <v>23</v>
      </c>
      <c r="C41" s="258"/>
      <c r="D41" s="230"/>
      <c r="E41" s="231"/>
      <c r="F41" s="231"/>
      <c r="G41" s="231"/>
      <c r="H41" s="231"/>
      <c r="I41" s="231"/>
      <c r="J41" s="231"/>
      <c r="K41" s="231"/>
      <c r="L41" s="231"/>
      <c r="M41" s="231"/>
      <c r="N41" s="231"/>
      <c r="O41" s="232"/>
      <c r="P41" s="233"/>
    </row>
    <row r="42" spans="2:16" ht="12.75" customHeight="1" x14ac:dyDescent="0.15">
      <c r="B42" s="186">
        <v>24</v>
      </c>
      <c r="C42" s="258"/>
      <c r="D42" s="230"/>
      <c r="E42" s="231"/>
      <c r="F42" s="231"/>
      <c r="G42" s="231"/>
      <c r="H42" s="231"/>
      <c r="I42" s="231"/>
      <c r="J42" s="231"/>
      <c r="K42" s="231"/>
      <c r="L42" s="231"/>
      <c r="M42" s="231"/>
      <c r="N42" s="231"/>
      <c r="O42" s="232"/>
      <c r="P42" s="233"/>
    </row>
    <row r="43" spans="2:16" ht="12.75" customHeight="1" x14ac:dyDescent="0.15">
      <c r="B43" s="186">
        <v>25</v>
      </c>
      <c r="C43" s="258"/>
      <c r="D43" s="230"/>
      <c r="E43" s="231"/>
      <c r="F43" s="231"/>
      <c r="G43" s="231"/>
      <c r="H43" s="231"/>
      <c r="I43" s="231"/>
      <c r="J43" s="231"/>
      <c r="K43" s="231"/>
      <c r="L43" s="231"/>
      <c r="M43" s="231"/>
      <c r="N43" s="231"/>
      <c r="O43" s="232"/>
      <c r="P43" s="233"/>
    </row>
    <row r="44" spans="2:16" ht="12.75" customHeight="1" x14ac:dyDescent="0.15">
      <c r="B44" s="186">
        <v>26</v>
      </c>
      <c r="C44" s="258"/>
      <c r="D44" s="230"/>
      <c r="E44" s="231"/>
      <c r="F44" s="231"/>
      <c r="G44" s="231"/>
      <c r="H44" s="231"/>
      <c r="I44" s="231"/>
      <c r="J44" s="231"/>
      <c r="K44" s="231"/>
      <c r="L44" s="231"/>
      <c r="M44" s="231"/>
      <c r="N44" s="231"/>
      <c r="O44" s="232"/>
      <c r="P44" s="233"/>
    </row>
    <row r="45" spans="2:16" ht="12.75" customHeight="1" x14ac:dyDescent="0.15">
      <c r="B45" s="186">
        <v>27</v>
      </c>
      <c r="C45" s="258"/>
      <c r="D45" s="230"/>
      <c r="E45" s="231"/>
      <c r="F45" s="231"/>
      <c r="G45" s="231"/>
      <c r="H45" s="231"/>
      <c r="I45" s="231"/>
      <c r="J45" s="231"/>
      <c r="K45" s="231"/>
      <c r="L45" s="231"/>
      <c r="M45" s="231"/>
      <c r="N45" s="231"/>
      <c r="O45" s="232"/>
      <c r="P45" s="233"/>
    </row>
    <row r="46" spans="2:16" ht="12.75" customHeight="1" x14ac:dyDescent="0.15">
      <c r="B46" s="186">
        <v>28</v>
      </c>
      <c r="C46" s="258"/>
      <c r="D46" s="230"/>
      <c r="E46" s="231"/>
      <c r="F46" s="231"/>
      <c r="G46" s="231"/>
      <c r="H46" s="231"/>
      <c r="I46" s="231"/>
      <c r="J46" s="231"/>
      <c r="K46" s="231"/>
      <c r="L46" s="231"/>
      <c r="M46" s="231"/>
      <c r="N46" s="231"/>
      <c r="O46" s="232"/>
      <c r="P46" s="233"/>
    </row>
    <row r="47" spans="2:16" ht="12.75" customHeight="1" x14ac:dyDescent="0.15">
      <c r="B47" s="186">
        <v>29</v>
      </c>
      <c r="C47" s="258"/>
      <c r="D47" s="230"/>
      <c r="E47" s="231"/>
      <c r="F47" s="231"/>
      <c r="G47" s="231"/>
      <c r="H47" s="231"/>
      <c r="I47" s="231"/>
      <c r="J47" s="231"/>
      <c r="K47" s="231"/>
      <c r="L47" s="231"/>
      <c r="M47" s="231"/>
      <c r="N47" s="231"/>
      <c r="O47" s="232"/>
      <c r="P47" s="233"/>
    </row>
    <row r="48" spans="2:16" ht="12.75" customHeight="1" x14ac:dyDescent="0.15">
      <c r="B48" s="186">
        <v>30</v>
      </c>
      <c r="C48" s="258"/>
      <c r="D48" s="244"/>
      <c r="E48" s="245"/>
      <c r="F48" s="245"/>
      <c r="G48" s="245"/>
      <c r="H48" s="245"/>
      <c r="I48" s="245"/>
      <c r="J48" s="245"/>
      <c r="K48" s="245"/>
      <c r="L48" s="245"/>
      <c r="M48" s="245"/>
      <c r="N48" s="245"/>
      <c r="O48" s="246"/>
      <c r="P48" s="247"/>
    </row>
    <row r="49" spans="2:16" ht="12.75" customHeight="1" x14ac:dyDescent="0.15">
      <c r="B49" s="751" t="s">
        <v>253</v>
      </c>
      <c r="C49" s="752"/>
      <c r="D49" s="283">
        <f>ROUND(D50/30*7/40,2)</f>
        <v>0</v>
      </c>
      <c r="E49" s="283">
        <f>ROUND(E50/31*7/40,2)</f>
        <v>0</v>
      </c>
      <c r="F49" s="283">
        <f>ROUND(F50/30*7/40,2)</f>
        <v>0</v>
      </c>
      <c r="G49" s="283">
        <f>ROUND(G50/31*7/40,2)</f>
        <v>0</v>
      </c>
      <c r="H49" s="283">
        <f>ROUND(H50/31*7/40,2)</f>
        <v>0</v>
      </c>
      <c r="I49" s="283">
        <f>ROUND(I50/30*7/40,2)</f>
        <v>0</v>
      </c>
      <c r="J49" s="283">
        <f>ROUND(J50/31*7/40,2)</f>
        <v>0</v>
      </c>
      <c r="K49" s="283">
        <f>ROUND(K50/30*7/40,2)</f>
        <v>0</v>
      </c>
      <c r="L49" s="283">
        <f>ROUND(L50/31*7/40,2)</f>
        <v>0</v>
      </c>
      <c r="M49" s="283">
        <f>ROUND(M50/31*7/40,2)</f>
        <v>0</v>
      </c>
      <c r="N49" s="283">
        <f>ROUND(N50/28*7/40,2)</f>
        <v>0</v>
      </c>
      <c r="O49" s="283">
        <f>ROUND(O50/31*7/40,2)</f>
        <v>0</v>
      </c>
      <c r="P49" s="185" t="s">
        <v>249</v>
      </c>
    </row>
    <row r="50" spans="2:16" ht="12.75" customHeight="1" x14ac:dyDescent="0.15">
      <c r="B50" s="749" t="s">
        <v>258</v>
      </c>
      <c r="C50" s="750"/>
      <c r="D50" s="284">
        <f t="shared" ref="D50:O50" si="6">SUM(D51:D60)</f>
        <v>0</v>
      </c>
      <c r="E50" s="284">
        <f t="shared" si="6"/>
        <v>0</v>
      </c>
      <c r="F50" s="284">
        <f t="shared" si="6"/>
        <v>0</v>
      </c>
      <c r="G50" s="284">
        <f t="shared" si="6"/>
        <v>0</v>
      </c>
      <c r="H50" s="284">
        <f t="shared" si="6"/>
        <v>0</v>
      </c>
      <c r="I50" s="284">
        <f t="shared" si="6"/>
        <v>0</v>
      </c>
      <c r="J50" s="284">
        <f t="shared" si="6"/>
        <v>0</v>
      </c>
      <c r="K50" s="284">
        <f t="shared" si="6"/>
        <v>0</v>
      </c>
      <c r="L50" s="284">
        <f t="shared" si="6"/>
        <v>0</v>
      </c>
      <c r="M50" s="284">
        <f t="shared" si="6"/>
        <v>0</v>
      </c>
      <c r="N50" s="284">
        <f t="shared" si="6"/>
        <v>0</v>
      </c>
      <c r="O50" s="284">
        <f t="shared" si="6"/>
        <v>0</v>
      </c>
      <c r="P50" s="191"/>
    </row>
    <row r="51" spans="2:16" ht="12.75" customHeight="1" x14ac:dyDescent="0.15">
      <c r="B51" s="194">
        <v>1</v>
      </c>
      <c r="C51" s="257"/>
      <c r="D51" s="248"/>
      <c r="E51" s="249"/>
      <c r="F51" s="249"/>
      <c r="G51" s="249"/>
      <c r="H51" s="249"/>
      <c r="I51" s="249"/>
      <c r="J51" s="249"/>
      <c r="K51" s="249"/>
      <c r="L51" s="249"/>
      <c r="M51" s="249"/>
      <c r="N51" s="249"/>
      <c r="O51" s="250"/>
      <c r="P51" s="193"/>
    </row>
    <row r="52" spans="2:16" ht="12.75" customHeight="1" x14ac:dyDescent="0.15">
      <c r="B52" s="186">
        <v>2</v>
      </c>
      <c r="C52" s="258"/>
      <c r="D52" s="251"/>
      <c r="E52" s="240"/>
      <c r="F52" s="240"/>
      <c r="G52" s="240"/>
      <c r="H52" s="240"/>
      <c r="I52" s="240"/>
      <c r="J52" s="240"/>
      <c r="K52" s="240"/>
      <c r="L52" s="240"/>
      <c r="M52" s="240"/>
      <c r="N52" s="240"/>
      <c r="O52" s="241"/>
      <c r="P52" s="187"/>
    </row>
    <row r="53" spans="2:16" ht="12.75" customHeight="1" x14ac:dyDescent="0.15">
      <c r="B53" s="186">
        <v>3</v>
      </c>
      <c r="C53" s="258"/>
      <c r="D53" s="251"/>
      <c r="E53" s="240"/>
      <c r="F53" s="240"/>
      <c r="G53" s="240"/>
      <c r="H53" s="240"/>
      <c r="I53" s="240"/>
      <c r="J53" s="240"/>
      <c r="K53" s="240"/>
      <c r="L53" s="240"/>
      <c r="M53" s="240"/>
      <c r="N53" s="240"/>
      <c r="O53" s="241"/>
      <c r="P53" s="187"/>
    </row>
    <row r="54" spans="2:16" ht="12.75" customHeight="1" x14ac:dyDescent="0.15">
      <c r="B54" s="186">
        <v>4</v>
      </c>
      <c r="C54" s="258"/>
      <c r="D54" s="251"/>
      <c r="E54" s="240"/>
      <c r="F54" s="240"/>
      <c r="G54" s="240"/>
      <c r="H54" s="240"/>
      <c r="I54" s="240"/>
      <c r="J54" s="240"/>
      <c r="K54" s="240"/>
      <c r="L54" s="240"/>
      <c r="M54" s="240"/>
      <c r="N54" s="240"/>
      <c r="O54" s="241"/>
      <c r="P54" s="187"/>
    </row>
    <row r="55" spans="2:16" ht="12.75" customHeight="1" x14ac:dyDescent="0.15">
      <c r="B55" s="186">
        <v>5</v>
      </c>
      <c r="C55" s="258"/>
      <c r="D55" s="251"/>
      <c r="E55" s="240"/>
      <c r="F55" s="240"/>
      <c r="G55" s="240"/>
      <c r="H55" s="240"/>
      <c r="I55" s="240"/>
      <c r="J55" s="240"/>
      <c r="K55" s="240"/>
      <c r="L55" s="240"/>
      <c r="M55" s="240"/>
      <c r="N55" s="240"/>
      <c r="O55" s="241"/>
      <c r="P55" s="187"/>
    </row>
    <row r="56" spans="2:16" ht="12.75" customHeight="1" x14ac:dyDescent="0.15">
      <c r="B56" s="186">
        <v>6</v>
      </c>
      <c r="C56" s="258"/>
      <c r="D56" s="251"/>
      <c r="E56" s="240"/>
      <c r="F56" s="240"/>
      <c r="G56" s="240"/>
      <c r="H56" s="240"/>
      <c r="I56" s="240"/>
      <c r="J56" s="240"/>
      <c r="K56" s="240"/>
      <c r="L56" s="240"/>
      <c r="M56" s="240"/>
      <c r="N56" s="240"/>
      <c r="O56" s="241"/>
      <c r="P56" s="187"/>
    </row>
    <row r="57" spans="2:16" ht="12.75" customHeight="1" x14ac:dyDescent="0.15">
      <c r="B57" s="186">
        <v>7</v>
      </c>
      <c r="C57" s="178"/>
      <c r="D57" s="251"/>
      <c r="E57" s="240"/>
      <c r="F57" s="240"/>
      <c r="G57" s="240"/>
      <c r="H57" s="240"/>
      <c r="I57" s="240"/>
      <c r="J57" s="240"/>
      <c r="K57" s="240"/>
      <c r="L57" s="240"/>
      <c r="M57" s="240"/>
      <c r="N57" s="240"/>
      <c r="O57" s="241"/>
      <c r="P57" s="187"/>
    </row>
    <row r="58" spans="2:16" ht="12.75" customHeight="1" x14ac:dyDescent="0.15">
      <c r="B58" s="186">
        <v>8</v>
      </c>
      <c r="C58" s="178"/>
      <c r="D58" s="251"/>
      <c r="E58" s="240"/>
      <c r="F58" s="240"/>
      <c r="G58" s="240"/>
      <c r="H58" s="240"/>
      <c r="I58" s="240"/>
      <c r="J58" s="240"/>
      <c r="K58" s="240"/>
      <c r="L58" s="240"/>
      <c r="M58" s="240"/>
      <c r="N58" s="240"/>
      <c r="O58" s="241"/>
      <c r="P58" s="187"/>
    </row>
    <row r="59" spans="2:16" ht="12.75" customHeight="1" x14ac:dyDescent="0.15">
      <c r="B59" s="186">
        <v>9</v>
      </c>
      <c r="C59" s="178"/>
      <c r="D59" s="251"/>
      <c r="E59" s="240"/>
      <c r="F59" s="240"/>
      <c r="G59" s="240"/>
      <c r="H59" s="240"/>
      <c r="I59" s="240"/>
      <c r="J59" s="240"/>
      <c r="K59" s="240"/>
      <c r="L59" s="240"/>
      <c r="M59" s="240"/>
      <c r="N59" s="240"/>
      <c r="O59" s="252"/>
      <c r="P59" s="187"/>
    </row>
    <row r="60" spans="2:16" ht="12.75" customHeight="1" thickBot="1" x14ac:dyDescent="0.2">
      <c r="B60" s="195">
        <v>10</v>
      </c>
      <c r="C60" s="196"/>
      <c r="D60" s="253"/>
      <c r="E60" s="254"/>
      <c r="F60" s="254"/>
      <c r="G60" s="254"/>
      <c r="H60" s="254"/>
      <c r="I60" s="254"/>
      <c r="J60" s="254"/>
      <c r="K60" s="254"/>
      <c r="L60" s="254"/>
      <c r="M60" s="254"/>
      <c r="N60" s="254"/>
      <c r="O60" s="255"/>
      <c r="P60" s="197"/>
    </row>
    <row r="61" spans="2:16" x14ac:dyDescent="0.15">
      <c r="B61" s="731" t="s">
        <v>259</v>
      </c>
      <c r="C61" s="731"/>
      <c r="D61" s="731"/>
      <c r="E61" s="731"/>
      <c r="F61" s="731"/>
      <c r="G61" s="731"/>
      <c r="H61" s="731"/>
      <c r="I61" s="731"/>
      <c r="J61" s="731"/>
      <c r="K61" s="731"/>
      <c r="L61" s="731"/>
      <c r="M61" s="731"/>
      <c r="N61" s="731"/>
      <c r="O61" s="731"/>
      <c r="P61" s="731"/>
    </row>
    <row r="62" spans="2:16" x14ac:dyDescent="0.15">
      <c r="B62" s="731" t="s">
        <v>260</v>
      </c>
      <c r="C62" s="731"/>
      <c r="D62" s="731"/>
      <c r="E62" s="731"/>
      <c r="F62" s="731"/>
      <c r="G62" s="731"/>
      <c r="H62" s="731"/>
      <c r="I62" s="731"/>
      <c r="J62" s="731"/>
      <c r="K62" s="731"/>
      <c r="L62" s="731"/>
      <c r="M62" s="731"/>
      <c r="N62" s="731"/>
      <c r="O62" s="731"/>
      <c r="P62" s="731"/>
    </row>
    <row r="63" spans="2:16" x14ac:dyDescent="0.15">
      <c r="B63" s="731" t="s">
        <v>261</v>
      </c>
      <c r="C63" s="731"/>
      <c r="D63" s="731"/>
      <c r="E63" s="731"/>
      <c r="F63" s="731"/>
      <c r="G63" s="731"/>
      <c r="H63" s="731"/>
      <c r="I63" s="731"/>
      <c r="J63" s="731"/>
      <c r="K63" s="731"/>
      <c r="L63" s="731"/>
      <c r="M63" s="731"/>
      <c r="N63" s="731"/>
      <c r="O63" s="731"/>
      <c r="P63" s="731"/>
    </row>
    <row r="64" spans="2:16" x14ac:dyDescent="0.15">
      <c r="B64" s="731" t="s">
        <v>262</v>
      </c>
      <c r="C64" s="731"/>
      <c r="D64" s="731"/>
      <c r="E64" s="731"/>
      <c r="F64" s="731"/>
      <c r="G64" s="731"/>
      <c r="H64" s="731"/>
      <c r="I64" s="731"/>
      <c r="J64" s="731"/>
      <c r="K64" s="731"/>
      <c r="L64" s="731"/>
      <c r="M64" s="731"/>
      <c r="N64" s="731"/>
      <c r="O64" s="731"/>
      <c r="P64" s="731"/>
    </row>
    <row r="65" spans="2:16" x14ac:dyDescent="0.15">
      <c r="B65" s="731" t="s">
        <v>263</v>
      </c>
      <c r="C65" s="731"/>
      <c r="D65" s="731"/>
      <c r="E65" s="731"/>
      <c r="F65" s="731"/>
      <c r="G65" s="731"/>
      <c r="H65" s="731"/>
      <c r="I65" s="731"/>
      <c r="J65" s="731"/>
      <c r="K65" s="731"/>
      <c r="L65" s="731"/>
      <c r="M65" s="731"/>
      <c r="N65" s="731"/>
      <c r="O65" s="731"/>
      <c r="P65" s="731"/>
    </row>
    <row r="66" spans="2:16" x14ac:dyDescent="0.15">
      <c r="B66" s="731" t="s">
        <v>23</v>
      </c>
      <c r="C66" s="731"/>
      <c r="D66" s="731"/>
      <c r="E66" s="731"/>
      <c r="F66" s="731"/>
      <c r="G66" s="731"/>
      <c r="H66" s="731"/>
      <c r="I66" s="731"/>
      <c r="J66" s="731"/>
      <c r="K66" s="731"/>
      <c r="L66" s="731"/>
      <c r="M66" s="731"/>
      <c r="N66" s="731"/>
      <c r="O66" s="731"/>
      <c r="P66" s="731"/>
    </row>
  </sheetData>
  <mergeCells count="20">
    <mergeCell ref="B12:C12"/>
    <mergeCell ref="B50:C50"/>
    <mergeCell ref="B13:C13"/>
    <mergeCell ref="B17:C17"/>
    <mergeCell ref="B18:C18"/>
    <mergeCell ref="B49:C49"/>
    <mergeCell ref="P5:P6"/>
    <mergeCell ref="A1:L1"/>
    <mergeCell ref="B2:C3"/>
    <mergeCell ref="D2:O2"/>
    <mergeCell ref="P2:P3"/>
    <mergeCell ref="B4:C4"/>
    <mergeCell ref="B5:C5"/>
    <mergeCell ref="B6:C6"/>
    <mergeCell ref="B65:P65"/>
    <mergeCell ref="B66:P66"/>
    <mergeCell ref="B61:P61"/>
    <mergeCell ref="B62:P62"/>
    <mergeCell ref="B63:P63"/>
    <mergeCell ref="B64:P64"/>
  </mergeCells>
  <phoneticPr fontId="1"/>
  <dataValidations count="2">
    <dataValidation imeMode="hiragana" allowBlank="1" showInputMessage="1" showErrorMessage="1" sqref="D7:O11 P5 D19:O48 P7:P60 C67:C65536 C1:C60"/>
    <dataValidation imeMode="off" allowBlank="1" showInputMessage="1" showErrorMessage="1" sqref="D51:O60 D14:O16"/>
  </dataValidations>
  <pageMargins left="0.70866141732283472" right="0.70866141732283472" top="0.39370078740157483" bottom="0.78740157480314965" header="0" footer="0.31496062992125984"/>
  <pageSetup paperSize="9" orientation="portrait" r:id="rId1"/>
  <headerFooter alignWithMargins="0">
    <oddFooter>&amp;L短期&amp;C&amp;A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P66"/>
  <sheetViews>
    <sheetView view="pageBreakPreview" zoomScaleNormal="100" workbookViewId="0">
      <selection activeCell="L45" sqref="L45"/>
    </sheetView>
  </sheetViews>
  <sheetFormatPr defaultRowHeight="11.25" x14ac:dyDescent="0.15"/>
  <cols>
    <col min="1" max="1" width="1.875" style="161" customWidth="1"/>
    <col min="2" max="2" width="2.625" style="161" customWidth="1"/>
    <col min="3" max="3" width="15.625" style="161" customWidth="1"/>
    <col min="4" max="15" width="4.375" style="161" customWidth="1"/>
    <col min="16" max="16" width="15.875" style="161" customWidth="1"/>
    <col min="17" max="16384" width="9" style="161"/>
  </cols>
  <sheetData>
    <row r="1" spans="1:16" ht="15" thickBot="1" x14ac:dyDescent="0.2">
      <c r="A1" s="734" t="s">
        <v>354</v>
      </c>
      <c r="B1" s="735"/>
      <c r="C1" s="735"/>
      <c r="D1" s="735"/>
      <c r="E1" s="735"/>
      <c r="F1" s="735"/>
      <c r="G1" s="735"/>
      <c r="H1" s="735"/>
      <c r="I1" s="735"/>
      <c r="J1" s="735"/>
      <c r="K1" s="735"/>
      <c r="L1" s="735"/>
      <c r="P1" s="342"/>
    </row>
    <row r="2" spans="1:16" ht="13.5" customHeight="1" x14ac:dyDescent="0.15">
      <c r="B2" s="736" t="s">
        <v>264</v>
      </c>
      <c r="C2" s="737"/>
      <c r="D2" s="740" t="s">
        <v>460</v>
      </c>
      <c r="E2" s="741"/>
      <c r="F2" s="741"/>
      <c r="G2" s="741"/>
      <c r="H2" s="741"/>
      <c r="I2" s="741"/>
      <c r="J2" s="741"/>
      <c r="K2" s="741"/>
      <c r="L2" s="741"/>
      <c r="M2" s="741"/>
      <c r="N2" s="741"/>
      <c r="O2" s="742"/>
      <c r="P2" s="743" t="s">
        <v>243</v>
      </c>
    </row>
    <row r="3" spans="1:16" ht="13.5" customHeight="1" thickBot="1" x14ac:dyDescent="0.2">
      <c r="B3" s="738"/>
      <c r="C3" s="739"/>
      <c r="D3" s="179" t="s">
        <v>296</v>
      </c>
      <c r="E3" s="180" t="s">
        <v>297</v>
      </c>
      <c r="F3" s="180" t="s">
        <v>298</v>
      </c>
      <c r="G3" s="180" t="s">
        <v>299</v>
      </c>
      <c r="H3" s="180" t="s">
        <v>300</v>
      </c>
      <c r="I3" s="180" t="s">
        <v>301</v>
      </c>
      <c r="J3" s="180" t="s">
        <v>234</v>
      </c>
      <c r="K3" s="180" t="s">
        <v>235</v>
      </c>
      <c r="L3" s="180" t="s">
        <v>236</v>
      </c>
      <c r="M3" s="180" t="s">
        <v>237</v>
      </c>
      <c r="N3" s="180" t="s">
        <v>238</v>
      </c>
      <c r="O3" s="181" t="s">
        <v>239</v>
      </c>
      <c r="P3" s="744"/>
    </row>
    <row r="4" spans="1:16" ht="12.75" customHeight="1" thickBot="1" x14ac:dyDescent="0.2">
      <c r="B4" s="745" t="s">
        <v>244</v>
      </c>
      <c r="C4" s="746"/>
      <c r="D4" s="286">
        <f t="shared" ref="D4:O4" si="0">ROUNDDOWN(D5+D17,0)</f>
        <v>0</v>
      </c>
      <c r="E4" s="286">
        <f t="shared" si="0"/>
        <v>0</v>
      </c>
      <c r="F4" s="286">
        <f t="shared" si="0"/>
        <v>0</v>
      </c>
      <c r="G4" s="286">
        <f t="shared" si="0"/>
        <v>0</v>
      </c>
      <c r="H4" s="286">
        <f t="shared" si="0"/>
        <v>0</v>
      </c>
      <c r="I4" s="286">
        <f t="shared" si="0"/>
        <v>0</v>
      </c>
      <c r="J4" s="286">
        <f t="shared" si="0"/>
        <v>0</v>
      </c>
      <c r="K4" s="286">
        <f t="shared" si="0"/>
        <v>0</v>
      </c>
      <c r="L4" s="286">
        <f t="shared" si="0"/>
        <v>0</v>
      </c>
      <c r="M4" s="286">
        <f t="shared" si="0"/>
        <v>0</v>
      </c>
      <c r="N4" s="286">
        <f t="shared" si="0"/>
        <v>0</v>
      </c>
      <c r="O4" s="286">
        <f t="shared" si="0"/>
        <v>0</v>
      </c>
      <c r="P4" s="182" t="s">
        <v>245</v>
      </c>
    </row>
    <row r="5" spans="1:16" ht="12.75" customHeight="1" x14ac:dyDescent="0.15">
      <c r="B5" s="747" t="s">
        <v>246</v>
      </c>
      <c r="C5" s="748"/>
      <c r="D5" s="287">
        <f t="shared" ref="D5:O5" si="1">D6+D12</f>
        <v>0</v>
      </c>
      <c r="E5" s="288">
        <f t="shared" si="1"/>
        <v>0</v>
      </c>
      <c r="F5" s="288">
        <f t="shared" si="1"/>
        <v>0</v>
      </c>
      <c r="G5" s="288">
        <f t="shared" si="1"/>
        <v>0</v>
      </c>
      <c r="H5" s="288">
        <f t="shared" si="1"/>
        <v>0</v>
      </c>
      <c r="I5" s="288">
        <f t="shared" si="1"/>
        <v>0</v>
      </c>
      <c r="J5" s="288">
        <f t="shared" si="1"/>
        <v>0</v>
      </c>
      <c r="K5" s="288">
        <f t="shared" si="1"/>
        <v>0</v>
      </c>
      <c r="L5" s="288">
        <f t="shared" si="1"/>
        <v>0</v>
      </c>
      <c r="M5" s="288">
        <f t="shared" si="1"/>
        <v>0</v>
      </c>
      <c r="N5" s="288">
        <f t="shared" si="1"/>
        <v>0</v>
      </c>
      <c r="O5" s="289">
        <f t="shared" si="1"/>
        <v>0</v>
      </c>
      <c r="P5" s="732" t="s">
        <v>268</v>
      </c>
    </row>
    <row r="6" spans="1:16" ht="12.75" customHeight="1" x14ac:dyDescent="0.15">
      <c r="B6" s="749" t="s">
        <v>247</v>
      </c>
      <c r="C6" s="750"/>
      <c r="D6" s="290">
        <f t="shared" ref="D6:O6" si="2">COUNTIF(D7:D11,"○")</f>
        <v>0</v>
      </c>
      <c r="E6" s="291">
        <f t="shared" si="2"/>
        <v>0</v>
      </c>
      <c r="F6" s="291">
        <f t="shared" si="2"/>
        <v>0</v>
      </c>
      <c r="G6" s="291">
        <f t="shared" si="2"/>
        <v>0</v>
      </c>
      <c r="H6" s="291">
        <f t="shared" si="2"/>
        <v>0</v>
      </c>
      <c r="I6" s="291">
        <f t="shared" si="2"/>
        <v>0</v>
      </c>
      <c r="J6" s="291">
        <f t="shared" si="2"/>
        <v>0</v>
      </c>
      <c r="K6" s="291">
        <f t="shared" si="2"/>
        <v>0</v>
      </c>
      <c r="L6" s="291">
        <f t="shared" si="2"/>
        <v>0</v>
      </c>
      <c r="M6" s="291">
        <f t="shared" si="2"/>
        <v>0</v>
      </c>
      <c r="N6" s="291">
        <f t="shared" si="2"/>
        <v>0</v>
      </c>
      <c r="O6" s="292">
        <f t="shared" si="2"/>
        <v>0</v>
      </c>
      <c r="P6" s="756"/>
    </row>
    <row r="7" spans="1:16" ht="12.75" customHeight="1" x14ac:dyDescent="0.15">
      <c r="B7" s="184">
        <v>1</v>
      </c>
      <c r="C7" s="257"/>
      <c r="D7" s="226"/>
      <c r="E7" s="227"/>
      <c r="F7" s="227"/>
      <c r="G7" s="227"/>
      <c r="H7" s="227"/>
      <c r="I7" s="227"/>
      <c r="J7" s="227"/>
      <c r="K7" s="227"/>
      <c r="L7" s="227"/>
      <c r="M7" s="227"/>
      <c r="N7" s="227"/>
      <c r="O7" s="228"/>
      <c r="P7" s="229"/>
    </row>
    <row r="8" spans="1:16" ht="12.75" customHeight="1" x14ac:dyDescent="0.15">
      <c r="B8" s="186">
        <v>2</v>
      </c>
      <c r="C8" s="258"/>
      <c r="D8" s="230"/>
      <c r="E8" s="231"/>
      <c r="F8" s="231"/>
      <c r="G8" s="231"/>
      <c r="H8" s="231"/>
      <c r="I8" s="231"/>
      <c r="J8" s="231"/>
      <c r="K8" s="231"/>
      <c r="L8" s="231"/>
      <c r="M8" s="231"/>
      <c r="N8" s="231"/>
      <c r="O8" s="232"/>
      <c r="P8" s="233"/>
    </row>
    <row r="9" spans="1:16" ht="12.75" customHeight="1" x14ac:dyDescent="0.15">
      <c r="B9" s="186">
        <v>3</v>
      </c>
      <c r="C9" s="258"/>
      <c r="D9" s="230"/>
      <c r="E9" s="231"/>
      <c r="F9" s="231"/>
      <c r="G9" s="231"/>
      <c r="H9" s="231"/>
      <c r="I9" s="231"/>
      <c r="J9" s="231"/>
      <c r="K9" s="231"/>
      <c r="L9" s="231"/>
      <c r="M9" s="231"/>
      <c r="N9" s="231"/>
      <c r="O9" s="234"/>
      <c r="P9" s="233"/>
    </row>
    <row r="10" spans="1:16" ht="12.75" customHeight="1" x14ac:dyDescent="0.15">
      <c r="B10" s="186">
        <v>4</v>
      </c>
      <c r="C10" s="178"/>
      <c r="D10" s="230"/>
      <c r="E10" s="231"/>
      <c r="F10" s="231"/>
      <c r="G10" s="231"/>
      <c r="H10" s="231"/>
      <c r="I10" s="231"/>
      <c r="J10" s="231"/>
      <c r="K10" s="231"/>
      <c r="L10" s="231"/>
      <c r="M10" s="231"/>
      <c r="N10" s="231"/>
      <c r="O10" s="234"/>
      <c r="P10" s="187"/>
    </row>
    <row r="11" spans="1:16" ht="12.75" customHeight="1" x14ac:dyDescent="0.15">
      <c r="B11" s="188">
        <v>5</v>
      </c>
      <c r="C11" s="189"/>
      <c r="D11" s="235"/>
      <c r="E11" s="236"/>
      <c r="F11" s="236"/>
      <c r="G11" s="236"/>
      <c r="H11" s="236"/>
      <c r="I11" s="236"/>
      <c r="J11" s="236"/>
      <c r="K11" s="236"/>
      <c r="L11" s="236"/>
      <c r="M11" s="236"/>
      <c r="N11" s="236"/>
      <c r="O11" s="237"/>
      <c r="P11" s="190"/>
    </row>
    <row r="12" spans="1:16" ht="12.75" customHeight="1" x14ac:dyDescent="0.15">
      <c r="B12" s="751" t="s">
        <v>248</v>
      </c>
      <c r="C12" s="752"/>
      <c r="D12" s="283">
        <f>ROUND(D13/30*7/40,2)</f>
        <v>0</v>
      </c>
      <c r="E12" s="283">
        <f>ROUND(E13/31*7/40,2)</f>
        <v>0</v>
      </c>
      <c r="F12" s="283">
        <f>ROUND(F13/30*7/40,2)</f>
        <v>0</v>
      </c>
      <c r="G12" s="283">
        <f>ROUND(G13/31*7/40,2)</f>
        <v>0</v>
      </c>
      <c r="H12" s="283">
        <f>ROUND(H13/31*7/40,2)</f>
        <v>0</v>
      </c>
      <c r="I12" s="283">
        <f>ROUND(I13/30*7/40,2)</f>
        <v>0</v>
      </c>
      <c r="J12" s="283">
        <f>ROUND(J13/31*7/40,2)</f>
        <v>0</v>
      </c>
      <c r="K12" s="283">
        <f>ROUND(K13/30*7/40,2)</f>
        <v>0</v>
      </c>
      <c r="L12" s="283">
        <f>ROUND(L13/31*7/40,2)</f>
        <v>0</v>
      </c>
      <c r="M12" s="283">
        <f>ROUND(M13/31*7/40,2)</f>
        <v>0</v>
      </c>
      <c r="N12" s="283">
        <f>ROUND(N13/28*7/40,2)</f>
        <v>0</v>
      </c>
      <c r="O12" s="283">
        <f>ROUND(O13/31*7/40,2)</f>
        <v>0</v>
      </c>
      <c r="P12" s="185" t="s">
        <v>249</v>
      </c>
    </row>
    <row r="13" spans="1:16" ht="12.75" customHeight="1" x14ac:dyDescent="0.15">
      <c r="B13" s="749" t="s">
        <v>250</v>
      </c>
      <c r="C13" s="750"/>
      <c r="D13" s="284">
        <f t="shared" ref="D13:O13" si="3">SUM(D14:D16)</f>
        <v>0</v>
      </c>
      <c r="E13" s="284">
        <f t="shared" si="3"/>
        <v>0</v>
      </c>
      <c r="F13" s="284">
        <f t="shared" si="3"/>
        <v>0</v>
      </c>
      <c r="G13" s="284">
        <f t="shared" si="3"/>
        <v>0</v>
      </c>
      <c r="H13" s="284">
        <f t="shared" si="3"/>
        <v>0</v>
      </c>
      <c r="I13" s="284">
        <f t="shared" si="3"/>
        <v>0</v>
      </c>
      <c r="J13" s="284">
        <f t="shared" si="3"/>
        <v>0</v>
      </c>
      <c r="K13" s="284">
        <f t="shared" si="3"/>
        <v>0</v>
      </c>
      <c r="L13" s="284">
        <f t="shared" si="3"/>
        <v>0</v>
      </c>
      <c r="M13" s="284">
        <f t="shared" si="3"/>
        <v>0</v>
      </c>
      <c r="N13" s="284">
        <f t="shared" si="3"/>
        <v>0</v>
      </c>
      <c r="O13" s="284">
        <f t="shared" si="3"/>
        <v>0</v>
      </c>
      <c r="P13" s="191"/>
    </row>
    <row r="14" spans="1:16" ht="12.75" customHeight="1" x14ac:dyDescent="0.15">
      <c r="B14" s="186">
        <v>1</v>
      </c>
      <c r="C14" s="258"/>
      <c r="D14" s="238"/>
      <c r="E14" s="239"/>
      <c r="F14" s="239"/>
      <c r="G14" s="239"/>
      <c r="H14" s="239"/>
      <c r="I14" s="240"/>
      <c r="J14" s="240"/>
      <c r="K14" s="240"/>
      <c r="L14" s="240"/>
      <c r="M14" s="240"/>
      <c r="N14" s="240"/>
      <c r="O14" s="241"/>
      <c r="P14" s="187"/>
    </row>
    <row r="15" spans="1:16" ht="12.75" customHeight="1" x14ac:dyDescent="0.15">
      <c r="B15" s="186">
        <v>2</v>
      </c>
      <c r="C15" s="258"/>
      <c r="D15" s="242"/>
      <c r="E15" s="240"/>
      <c r="F15" s="240"/>
      <c r="G15" s="240"/>
      <c r="H15" s="240"/>
      <c r="I15" s="240"/>
      <c r="J15" s="240"/>
      <c r="K15" s="240"/>
      <c r="L15" s="240"/>
      <c r="M15" s="240"/>
      <c r="N15" s="240"/>
      <c r="O15" s="241"/>
      <c r="P15" s="187"/>
    </row>
    <row r="16" spans="1:16" ht="12.75" customHeight="1" thickBot="1" x14ac:dyDescent="0.2">
      <c r="B16" s="186">
        <v>3</v>
      </c>
      <c r="C16" s="178"/>
      <c r="D16" s="242"/>
      <c r="E16" s="240"/>
      <c r="F16" s="240"/>
      <c r="G16" s="240"/>
      <c r="H16" s="240"/>
      <c r="I16" s="240"/>
      <c r="J16" s="240"/>
      <c r="K16" s="240"/>
      <c r="L16" s="240"/>
      <c r="M16" s="240"/>
      <c r="N16" s="240"/>
      <c r="O16" s="241"/>
      <c r="P16" s="187"/>
    </row>
    <row r="17" spans="2:16" ht="12.75" customHeight="1" x14ac:dyDescent="0.15">
      <c r="B17" s="747" t="s">
        <v>251</v>
      </c>
      <c r="C17" s="753"/>
      <c r="D17" s="280">
        <f t="shared" ref="D17:O17" si="4">D18+D49</f>
        <v>0</v>
      </c>
      <c r="E17" s="281">
        <f t="shared" si="4"/>
        <v>0</v>
      </c>
      <c r="F17" s="281">
        <f t="shared" si="4"/>
        <v>0</v>
      </c>
      <c r="G17" s="281">
        <f t="shared" si="4"/>
        <v>0</v>
      </c>
      <c r="H17" s="281">
        <f t="shared" si="4"/>
        <v>0</v>
      </c>
      <c r="I17" s="281">
        <f t="shared" si="4"/>
        <v>0</v>
      </c>
      <c r="J17" s="281">
        <f t="shared" si="4"/>
        <v>0</v>
      </c>
      <c r="K17" s="281">
        <f t="shared" si="4"/>
        <v>0</v>
      </c>
      <c r="L17" s="281">
        <f t="shared" si="4"/>
        <v>0</v>
      </c>
      <c r="M17" s="281">
        <f t="shared" si="4"/>
        <v>0</v>
      </c>
      <c r="N17" s="281">
        <f t="shared" si="4"/>
        <v>0</v>
      </c>
      <c r="O17" s="282">
        <f t="shared" si="4"/>
        <v>0</v>
      </c>
      <c r="P17" s="192"/>
    </row>
    <row r="18" spans="2:16" ht="12.75" customHeight="1" x14ac:dyDescent="0.15">
      <c r="B18" s="754" t="s">
        <v>252</v>
      </c>
      <c r="C18" s="755"/>
      <c r="D18" s="285">
        <f t="shared" ref="D18:O18" si="5">COUNTIF(D19:D48,"○")</f>
        <v>0</v>
      </c>
      <c r="E18" s="285">
        <f t="shared" si="5"/>
        <v>0</v>
      </c>
      <c r="F18" s="285">
        <f t="shared" si="5"/>
        <v>0</v>
      </c>
      <c r="G18" s="285">
        <f t="shared" si="5"/>
        <v>0</v>
      </c>
      <c r="H18" s="285">
        <f t="shared" si="5"/>
        <v>0</v>
      </c>
      <c r="I18" s="285">
        <f t="shared" si="5"/>
        <v>0</v>
      </c>
      <c r="J18" s="285">
        <f t="shared" si="5"/>
        <v>0</v>
      </c>
      <c r="K18" s="285">
        <f t="shared" si="5"/>
        <v>0</v>
      </c>
      <c r="L18" s="285">
        <f t="shared" si="5"/>
        <v>0</v>
      </c>
      <c r="M18" s="285">
        <f t="shared" si="5"/>
        <v>0</v>
      </c>
      <c r="N18" s="285">
        <f t="shared" si="5"/>
        <v>0</v>
      </c>
      <c r="O18" s="285">
        <f t="shared" si="5"/>
        <v>0</v>
      </c>
      <c r="P18" s="183"/>
    </row>
    <row r="19" spans="2:16" ht="12.75" customHeight="1" x14ac:dyDescent="0.15">
      <c r="B19" s="184">
        <v>1</v>
      </c>
      <c r="C19" s="257"/>
      <c r="D19" s="226"/>
      <c r="E19" s="227"/>
      <c r="F19" s="227"/>
      <c r="G19" s="227"/>
      <c r="H19" s="227"/>
      <c r="I19" s="227"/>
      <c r="J19" s="227"/>
      <c r="K19" s="227"/>
      <c r="L19" s="227"/>
      <c r="M19" s="227"/>
      <c r="N19" s="227"/>
      <c r="O19" s="228"/>
      <c r="P19" s="229"/>
    </row>
    <row r="20" spans="2:16" ht="12.75" customHeight="1" x14ac:dyDescent="0.15">
      <c r="B20" s="186">
        <v>2</v>
      </c>
      <c r="C20" s="258"/>
      <c r="D20" s="230"/>
      <c r="E20" s="231"/>
      <c r="F20" s="231"/>
      <c r="G20" s="231"/>
      <c r="H20" s="231"/>
      <c r="I20" s="231"/>
      <c r="J20" s="231"/>
      <c r="K20" s="231"/>
      <c r="L20" s="231"/>
      <c r="M20" s="231"/>
      <c r="N20" s="231"/>
      <c r="O20" s="232"/>
      <c r="P20" s="233"/>
    </row>
    <row r="21" spans="2:16" ht="12.75" customHeight="1" x14ac:dyDescent="0.15">
      <c r="B21" s="186">
        <v>3</v>
      </c>
      <c r="C21" s="258"/>
      <c r="D21" s="230"/>
      <c r="E21" s="231"/>
      <c r="F21" s="231"/>
      <c r="G21" s="231"/>
      <c r="H21" s="231"/>
      <c r="I21" s="231"/>
      <c r="J21" s="231"/>
      <c r="K21" s="231"/>
      <c r="L21" s="231"/>
      <c r="M21" s="231"/>
      <c r="N21" s="231"/>
      <c r="O21" s="232"/>
      <c r="P21" s="233"/>
    </row>
    <row r="22" spans="2:16" ht="12.75" customHeight="1" x14ac:dyDescent="0.15">
      <c r="B22" s="186">
        <v>4</v>
      </c>
      <c r="C22" s="258"/>
      <c r="D22" s="230"/>
      <c r="E22" s="231"/>
      <c r="F22" s="231"/>
      <c r="G22" s="231"/>
      <c r="H22" s="231"/>
      <c r="I22" s="231"/>
      <c r="J22" s="231"/>
      <c r="K22" s="231"/>
      <c r="L22" s="231"/>
      <c r="M22" s="231"/>
      <c r="N22" s="231"/>
      <c r="O22" s="232"/>
      <c r="P22" s="233"/>
    </row>
    <row r="23" spans="2:16" ht="12.75" customHeight="1" x14ac:dyDescent="0.15">
      <c r="B23" s="186">
        <v>5</v>
      </c>
      <c r="C23" s="258"/>
      <c r="D23" s="230"/>
      <c r="E23" s="231"/>
      <c r="F23" s="231"/>
      <c r="G23" s="231"/>
      <c r="H23" s="231"/>
      <c r="I23" s="231"/>
      <c r="J23" s="231"/>
      <c r="K23" s="231"/>
      <c r="L23" s="231"/>
      <c r="M23" s="231"/>
      <c r="N23" s="231"/>
      <c r="O23" s="232"/>
      <c r="P23" s="233"/>
    </row>
    <row r="24" spans="2:16" ht="12.75" customHeight="1" x14ac:dyDescent="0.15">
      <c r="B24" s="186">
        <v>6</v>
      </c>
      <c r="C24" s="258"/>
      <c r="D24" s="230"/>
      <c r="E24" s="231"/>
      <c r="F24" s="231"/>
      <c r="G24" s="231"/>
      <c r="H24" s="231"/>
      <c r="I24" s="231"/>
      <c r="J24" s="231"/>
      <c r="K24" s="231"/>
      <c r="L24" s="231"/>
      <c r="M24" s="231"/>
      <c r="N24" s="231"/>
      <c r="O24" s="232"/>
      <c r="P24" s="243"/>
    </row>
    <row r="25" spans="2:16" ht="12.75" customHeight="1" x14ac:dyDescent="0.15">
      <c r="B25" s="186">
        <v>7</v>
      </c>
      <c r="C25" s="258"/>
      <c r="D25" s="230"/>
      <c r="E25" s="231"/>
      <c r="F25" s="231"/>
      <c r="G25" s="231"/>
      <c r="H25" s="231"/>
      <c r="I25" s="231"/>
      <c r="J25" s="231"/>
      <c r="K25" s="231"/>
      <c r="L25" s="231"/>
      <c r="M25" s="231"/>
      <c r="N25" s="231"/>
      <c r="O25" s="232"/>
      <c r="P25" s="243"/>
    </row>
    <row r="26" spans="2:16" ht="12.75" customHeight="1" x14ac:dyDescent="0.15">
      <c r="B26" s="186">
        <v>8</v>
      </c>
      <c r="C26" s="258"/>
      <c r="D26" s="230"/>
      <c r="E26" s="231"/>
      <c r="F26" s="231"/>
      <c r="G26" s="231"/>
      <c r="H26" s="231"/>
      <c r="I26" s="231"/>
      <c r="J26" s="231"/>
      <c r="K26" s="231"/>
      <c r="L26" s="231"/>
      <c r="M26" s="231"/>
      <c r="N26" s="231"/>
      <c r="O26" s="232"/>
      <c r="P26" s="243"/>
    </row>
    <row r="27" spans="2:16" ht="12.75" customHeight="1" x14ac:dyDescent="0.15">
      <c r="B27" s="186">
        <v>9</v>
      </c>
      <c r="C27" s="258"/>
      <c r="D27" s="230"/>
      <c r="E27" s="231"/>
      <c r="F27" s="231"/>
      <c r="G27" s="231"/>
      <c r="H27" s="231"/>
      <c r="I27" s="231"/>
      <c r="J27" s="231"/>
      <c r="K27" s="231"/>
      <c r="L27" s="231"/>
      <c r="M27" s="231"/>
      <c r="N27" s="231"/>
      <c r="O27" s="232"/>
      <c r="P27" s="243"/>
    </row>
    <row r="28" spans="2:16" ht="12.75" customHeight="1" x14ac:dyDescent="0.15">
      <c r="B28" s="186">
        <v>10</v>
      </c>
      <c r="C28" s="258"/>
      <c r="D28" s="230"/>
      <c r="E28" s="231"/>
      <c r="F28" s="231"/>
      <c r="G28" s="231"/>
      <c r="H28" s="231"/>
      <c r="I28" s="231"/>
      <c r="J28" s="231"/>
      <c r="K28" s="231"/>
      <c r="L28" s="231"/>
      <c r="M28" s="231"/>
      <c r="N28" s="231"/>
      <c r="O28" s="232"/>
      <c r="P28" s="243"/>
    </row>
    <row r="29" spans="2:16" ht="12.75" customHeight="1" x14ac:dyDescent="0.15">
      <c r="B29" s="186">
        <v>11</v>
      </c>
      <c r="C29" s="258"/>
      <c r="D29" s="230"/>
      <c r="E29" s="231"/>
      <c r="F29" s="231"/>
      <c r="G29" s="231"/>
      <c r="H29" s="231"/>
      <c r="I29" s="231"/>
      <c r="J29" s="231"/>
      <c r="K29" s="231"/>
      <c r="L29" s="231"/>
      <c r="M29" s="231"/>
      <c r="N29" s="231"/>
      <c r="O29" s="232"/>
      <c r="P29" s="243"/>
    </row>
    <row r="30" spans="2:16" ht="12.75" customHeight="1" x14ac:dyDescent="0.15">
      <c r="B30" s="186">
        <v>12</v>
      </c>
      <c r="C30" s="258"/>
      <c r="D30" s="230"/>
      <c r="E30" s="231"/>
      <c r="F30" s="231"/>
      <c r="G30" s="231"/>
      <c r="H30" s="231"/>
      <c r="I30" s="231"/>
      <c r="J30" s="231"/>
      <c r="K30" s="231"/>
      <c r="L30" s="231"/>
      <c r="M30" s="231"/>
      <c r="N30" s="231"/>
      <c r="O30" s="232"/>
      <c r="P30" s="243"/>
    </row>
    <row r="31" spans="2:16" ht="12.75" customHeight="1" x14ac:dyDescent="0.15">
      <c r="B31" s="186">
        <v>13</v>
      </c>
      <c r="C31" s="258"/>
      <c r="D31" s="230"/>
      <c r="E31" s="231"/>
      <c r="F31" s="231"/>
      <c r="G31" s="231"/>
      <c r="H31" s="231"/>
      <c r="I31" s="231"/>
      <c r="J31" s="231"/>
      <c r="K31" s="231"/>
      <c r="L31" s="231"/>
      <c r="M31" s="231"/>
      <c r="N31" s="231"/>
      <c r="O31" s="232"/>
      <c r="P31" s="243"/>
    </row>
    <row r="32" spans="2:16" ht="12.75" customHeight="1" x14ac:dyDescent="0.15">
      <c r="B32" s="186">
        <v>14</v>
      </c>
      <c r="C32" s="258"/>
      <c r="D32" s="230"/>
      <c r="E32" s="231"/>
      <c r="F32" s="231"/>
      <c r="G32" s="231"/>
      <c r="H32" s="231"/>
      <c r="I32" s="231"/>
      <c r="J32" s="231"/>
      <c r="K32" s="231"/>
      <c r="L32" s="231"/>
      <c r="M32" s="231"/>
      <c r="N32" s="231"/>
      <c r="O32" s="232"/>
      <c r="P32" s="243"/>
    </row>
    <row r="33" spans="2:16" ht="12.75" customHeight="1" x14ac:dyDescent="0.15">
      <c r="B33" s="186">
        <v>15</v>
      </c>
      <c r="C33" s="258"/>
      <c r="D33" s="230"/>
      <c r="E33" s="231"/>
      <c r="F33" s="231"/>
      <c r="G33" s="231"/>
      <c r="H33" s="231"/>
      <c r="I33" s="231"/>
      <c r="J33" s="231"/>
      <c r="K33" s="231"/>
      <c r="L33" s="231"/>
      <c r="M33" s="231"/>
      <c r="N33" s="231"/>
      <c r="O33" s="232"/>
      <c r="P33" s="243"/>
    </row>
    <row r="34" spans="2:16" ht="12.75" customHeight="1" x14ac:dyDescent="0.15">
      <c r="B34" s="186">
        <v>16</v>
      </c>
      <c r="C34" s="258"/>
      <c r="D34" s="230"/>
      <c r="E34" s="231"/>
      <c r="F34" s="231"/>
      <c r="G34" s="231"/>
      <c r="H34" s="231"/>
      <c r="I34" s="231"/>
      <c r="J34" s="231"/>
      <c r="K34" s="231"/>
      <c r="L34" s="231"/>
      <c r="M34" s="231"/>
      <c r="N34" s="231"/>
      <c r="O34" s="232"/>
      <c r="P34" s="243"/>
    </row>
    <row r="35" spans="2:16" ht="12.75" customHeight="1" x14ac:dyDescent="0.15">
      <c r="B35" s="186">
        <v>17</v>
      </c>
      <c r="C35" s="258"/>
      <c r="D35" s="230"/>
      <c r="E35" s="231"/>
      <c r="F35" s="231"/>
      <c r="G35" s="231"/>
      <c r="H35" s="231"/>
      <c r="I35" s="231"/>
      <c r="J35" s="231"/>
      <c r="K35" s="231"/>
      <c r="L35" s="231"/>
      <c r="M35" s="231"/>
      <c r="N35" s="231"/>
      <c r="O35" s="232"/>
      <c r="P35" s="233"/>
    </row>
    <row r="36" spans="2:16" ht="12.75" customHeight="1" x14ac:dyDescent="0.15">
      <c r="B36" s="186">
        <v>18</v>
      </c>
      <c r="C36" s="258"/>
      <c r="D36" s="230"/>
      <c r="E36" s="231"/>
      <c r="F36" s="231"/>
      <c r="G36" s="231"/>
      <c r="H36" s="231"/>
      <c r="I36" s="231"/>
      <c r="J36" s="231"/>
      <c r="K36" s="231"/>
      <c r="L36" s="231"/>
      <c r="M36" s="231"/>
      <c r="N36" s="231"/>
      <c r="O36" s="232"/>
      <c r="P36" s="233"/>
    </row>
    <row r="37" spans="2:16" ht="12.75" customHeight="1" x14ac:dyDescent="0.15">
      <c r="B37" s="186">
        <v>19</v>
      </c>
      <c r="C37" s="258"/>
      <c r="D37" s="230"/>
      <c r="E37" s="231"/>
      <c r="F37" s="231"/>
      <c r="G37" s="231"/>
      <c r="H37" s="231"/>
      <c r="I37" s="231"/>
      <c r="J37" s="231"/>
      <c r="K37" s="231"/>
      <c r="L37" s="231"/>
      <c r="M37" s="231"/>
      <c r="N37" s="231"/>
      <c r="O37" s="232"/>
      <c r="P37" s="233"/>
    </row>
    <row r="38" spans="2:16" ht="12.75" customHeight="1" x14ac:dyDescent="0.15">
      <c r="B38" s="186">
        <v>20</v>
      </c>
      <c r="C38" s="258"/>
      <c r="D38" s="230"/>
      <c r="E38" s="231"/>
      <c r="F38" s="231"/>
      <c r="G38" s="231"/>
      <c r="H38" s="231"/>
      <c r="I38" s="231"/>
      <c r="J38" s="231"/>
      <c r="K38" s="231"/>
      <c r="L38" s="231"/>
      <c r="M38" s="231"/>
      <c r="N38" s="231"/>
      <c r="O38" s="232"/>
      <c r="P38" s="233"/>
    </row>
    <row r="39" spans="2:16" ht="12.75" customHeight="1" x14ac:dyDescent="0.15">
      <c r="B39" s="186">
        <v>21</v>
      </c>
      <c r="C39" s="258"/>
      <c r="D39" s="230"/>
      <c r="E39" s="231"/>
      <c r="F39" s="231"/>
      <c r="G39" s="231"/>
      <c r="H39" s="231"/>
      <c r="I39" s="231"/>
      <c r="J39" s="231"/>
      <c r="K39" s="231"/>
      <c r="L39" s="231"/>
      <c r="M39" s="231"/>
      <c r="N39" s="231"/>
      <c r="O39" s="232"/>
      <c r="P39" s="233"/>
    </row>
    <row r="40" spans="2:16" ht="12.75" customHeight="1" x14ac:dyDescent="0.15">
      <c r="B40" s="186">
        <v>22</v>
      </c>
      <c r="C40" s="258"/>
      <c r="D40" s="230"/>
      <c r="E40" s="231"/>
      <c r="F40" s="231"/>
      <c r="G40" s="231"/>
      <c r="H40" s="231"/>
      <c r="I40" s="231"/>
      <c r="J40" s="231"/>
      <c r="K40" s="231"/>
      <c r="L40" s="231"/>
      <c r="M40" s="231"/>
      <c r="N40" s="231"/>
      <c r="O40" s="232"/>
      <c r="P40" s="233"/>
    </row>
    <row r="41" spans="2:16" ht="12.75" customHeight="1" x14ac:dyDescent="0.15">
      <c r="B41" s="186">
        <v>23</v>
      </c>
      <c r="C41" s="258"/>
      <c r="D41" s="230"/>
      <c r="E41" s="231"/>
      <c r="F41" s="231"/>
      <c r="G41" s="231"/>
      <c r="H41" s="231"/>
      <c r="I41" s="231"/>
      <c r="J41" s="231"/>
      <c r="K41" s="231"/>
      <c r="L41" s="231"/>
      <c r="M41" s="231"/>
      <c r="N41" s="231"/>
      <c r="O41" s="232"/>
      <c r="P41" s="233"/>
    </row>
    <row r="42" spans="2:16" ht="12.75" customHeight="1" x14ac:dyDescent="0.15">
      <c r="B42" s="186">
        <v>24</v>
      </c>
      <c r="C42" s="258"/>
      <c r="D42" s="230"/>
      <c r="E42" s="231"/>
      <c r="F42" s="231"/>
      <c r="G42" s="231"/>
      <c r="H42" s="231"/>
      <c r="I42" s="231"/>
      <c r="J42" s="231"/>
      <c r="K42" s="231"/>
      <c r="L42" s="231"/>
      <c r="M42" s="231"/>
      <c r="N42" s="231"/>
      <c r="O42" s="232"/>
      <c r="P42" s="233"/>
    </row>
    <row r="43" spans="2:16" ht="12.75" customHeight="1" x14ac:dyDescent="0.15">
      <c r="B43" s="186">
        <v>25</v>
      </c>
      <c r="C43" s="258"/>
      <c r="D43" s="230"/>
      <c r="E43" s="231"/>
      <c r="F43" s="231"/>
      <c r="G43" s="231"/>
      <c r="H43" s="231"/>
      <c r="I43" s="231"/>
      <c r="J43" s="231"/>
      <c r="K43" s="231"/>
      <c r="L43" s="231"/>
      <c r="M43" s="231"/>
      <c r="N43" s="231"/>
      <c r="O43" s="232"/>
      <c r="P43" s="233"/>
    </row>
    <row r="44" spans="2:16" ht="12.75" customHeight="1" x14ac:dyDescent="0.15">
      <c r="B44" s="186">
        <v>26</v>
      </c>
      <c r="C44" s="258"/>
      <c r="D44" s="230"/>
      <c r="E44" s="231"/>
      <c r="F44" s="231"/>
      <c r="G44" s="231"/>
      <c r="H44" s="231"/>
      <c r="I44" s="231"/>
      <c r="J44" s="231"/>
      <c r="K44" s="231"/>
      <c r="L44" s="231"/>
      <c r="M44" s="231"/>
      <c r="N44" s="231"/>
      <c r="O44" s="232"/>
      <c r="P44" s="233"/>
    </row>
    <row r="45" spans="2:16" ht="12.75" customHeight="1" x14ac:dyDescent="0.15">
      <c r="B45" s="186">
        <v>27</v>
      </c>
      <c r="C45" s="258"/>
      <c r="D45" s="230"/>
      <c r="E45" s="231"/>
      <c r="F45" s="231"/>
      <c r="G45" s="231"/>
      <c r="H45" s="231"/>
      <c r="I45" s="231"/>
      <c r="J45" s="231"/>
      <c r="K45" s="231"/>
      <c r="L45" s="231"/>
      <c r="M45" s="231"/>
      <c r="N45" s="231"/>
      <c r="O45" s="232"/>
      <c r="P45" s="233"/>
    </row>
    <row r="46" spans="2:16" ht="12.75" customHeight="1" x14ac:dyDescent="0.15">
      <c r="B46" s="186">
        <v>28</v>
      </c>
      <c r="C46" s="258"/>
      <c r="D46" s="230"/>
      <c r="E46" s="231"/>
      <c r="F46" s="231"/>
      <c r="G46" s="231"/>
      <c r="H46" s="231"/>
      <c r="I46" s="231"/>
      <c r="J46" s="231"/>
      <c r="K46" s="231"/>
      <c r="L46" s="231"/>
      <c r="M46" s="231"/>
      <c r="N46" s="231"/>
      <c r="O46" s="232"/>
      <c r="P46" s="233"/>
    </row>
    <row r="47" spans="2:16" ht="12.75" customHeight="1" x14ac:dyDescent="0.15">
      <c r="B47" s="186">
        <v>29</v>
      </c>
      <c r="C47" s="258"/>
      <c r="D47" s="230"/>
      <c r="E47" s="231"/>
      <c r="F47" s="231"/>
      <c r="G47" s="231"/>
      <c r="H47" s="231"/>
      <c r="I47" s="231"/>
      <c r="J47" s="231"/>
      <c r="K47" s="231"/>
      <c r="L47" s="231"/>
      <c r="M47" s="231"/>
      <c r="N47" s="231"/>
      <c r="O47" s="232"/>
      <c r="P47" s="233"/>
    </row>
    <row r="48" spans="2:16" ht="12.75" customHeight="1" x14ac:dyDescent="0.15">
      <c r="B48" s="186">
        <v>30</v>
      </c>
      <c r="C48" s="258"/>
      <c r="D48" s="244"/>
      <c r="E48" s="245"/>
      <c r="F48" s="245"/>
      <c r="G48" s="245"/>
      <c r="H48" s="245"/>
      <c r="I48" s="245"/>
      <c r="J48" s="245"/>
      <c r="K48" s="245"/>
      <c r="L48" s="245"/>
      <c r="M48" s="245"/>
      <c r="N48" s="245"/>
      <c r="O48" s="246"/>
      <c r="P48" s="247"/>
    </row>
    <row r="49" spans="2:16" ht="12.75" customHeight="1" x14ac:dyDescent="0.15">
      <c r="B49" s="751" t="s">
        <v>253</v>
      </c>
      <c r="C49" s="752"/>
      <c r="D49" s="283">
        <f>ROUND(D50/30*7/40,2)</f>
        <v>0</v>
      </c>
      <c r="E49" s="283">
        <f>ROUND(E50/31*7/40,2)</f>
        <v>0</v>
      </c>
      <c r="F49" s="283">
        <f>ROUND(F50/30*7/40,2)</f>
        <v>0</v>
      </c>
      <c r="G49" s="283">
        <f>ROUND(G50/31*7/40,2)</f>
        <v>0</v>
      </c>
      <c r="H49" s="283">
        <f>ROUND(H50/31*7/40,2)</f>
        <v>0</v>
      </c>
      <c r="I49" s="283">
        <f>ROUND(I50/30*7/40,2)</f>
        <v>0</v>
      </c>
      <c r="J49" s="283">
        <f>ROUND(J50/31*7/40,2)</f>
        <v>0</v>
      </c>
      <c r="K49" s="283">
        <f>ROUND(K50/30*7/40,2)</f>
        <v>0</v>
      </c>
      <c r="L49" s="283">
        <f>ROUND(L50/31*7/40,2)</f>
        <v>0</v>
      </c>
      <c r="M49" s="283">
        <f>ROUND(M50/31*7/40,2)</f>
        <v>0</v>
      </c>
      <c r="N49" s="283">
        <f>ROUND(N50/28*7/40,2)</f>
        <v>0</v>
      </c>
      <c r="O49" s="283">
        <f>ROUND(O50/31*7/40,2)</f>
        <v>0</v>
      </c>
      <c r="P49" s="185" t="s">
        <v>249</v>
      </c>
    </row>
    <row r="50" spans="2:16" ht="12.75" customHeight="1" x14ac:dyDescent="0.15">
      <c r="B50" s="749" t="s">
        <v>258</v>
      </c>
      <c r="C50" s="750"/>
      <c r="D50" s="284">
        <f t="shared" ref="D50:O50" si="6">SUM(D51:D60)</f>
        <v>0</v>
      </c>
      <c r="E50" s="284">
        <f t="shared" si="6"/>
        <v>0</v>
      </c>
      <c r="F50" s="284">
        <f t="shared" si="6"/>
        <v>0</v>
      </c>
      <c r="G50" s="284">
        <f t="shared" si="6"/>
        <v>0</v>
      </c>
      <c r="H50" s="284">
        <f t="shared" si="6"/>
        <v>0</v>
      </c>
      <c r="I50" s="284">
        <f t="shared" si="6"/>
        <v>0</v>
      </c>
      <c r="J50" s="284">
        <f t="shared" si="6"/>
        <v>0</v>
      </c>
      <c r="K50" s="284">
        <f t="shared" si="6"/>
        <v>0</v>
      </c>
      <c r="L50" s="284">
        <f t="shared" si="6"/>
        <v>0</v>
      </c>
      <c r="M50" s="284">
        <f t="shared" si="6"/>
        <v>0</v>
      </c>
      <c r="N50" s="284">
        <f t="shared" si="6"/>
        <v>0</v>
      </c>
      <c r="O50" s="284">
        <f t="shared" si="6"/>
        <v>0</v>
      </c>
      <c r="P50" s="191"/>
    </row>
    <row r="51" spans="2:16" ht="12.75" customHeight="1" x14ac:dyDescent="0.15">
      <c r="B51" s="194">
        <v>1</v>
      </c>
      <c r="C51" s="257"/>
      <c r="D51" s="248"/>
      <c r="E51" s="249"/>
      <c r="F51" s="249"/>
      <c r="G51" s="249"/>
      <c r="H51" s="249"/>
      <c r="I51" s="249"/>
      <c r="J51" s="249"/>
      <c r="K51" s="249"/>
      <c r="L51" s="249"/>
      <c r="M51" s="249"/>
      <c r="N51" s="249"/>
      <c r="O51" s="250"/>
      <c r="P51" s="193"/>
    </row>
    <row r="52" spans="2:16" ht="12.75" customHeight="1" x14ac:dyDescent="0.15">
      <c r="B52" s="186">
        <v>2</v>
      </c>
      <c r="C52" s="258"/>
      <c r="D52" s="251"/>
      <c r="E52" s="240"/>
      <c r="F52" s="240"/>
      <c r="G52" s="240"/>
      <c r="H52" s="240"/>
      <c r="I52" s="240"/>
      <c r="J52" s="240"/>
      <c r="K52" s="240"/>
      <c r="L52" s="240"/>
      <c r="M52" s="240"/>
      <c r="N52" s="240"/>
      <c r="O52" s="241"/>
      <c r="P52" s="187"/>
    </row>
    <row r="53" spans="2:16" ht="12.75" customHeight="1" x14ac:dyDescent="0.15">
      <c r="B53" s="186">
        <v>3</v>
      </c>
      <c r="C53" s="258"/>
      <c r="D53" s="251"/>
      <c r="E53" s="240"/>
      <c r="F53" s="240"/>
      <c r="G53" s="240"/>
      <c r="H53" s="240"/>
      <c r="I53" s="240"/>
      <c r="J53" s="240"/>
      <c r="K53" s="240"/>
      <c r="L53" s="240"/>
      <c r="M53" s="240"/>
      <c r="N53" s="240"/>
      <c r="O53" s="241"/>
      <c r="P53" s="187"/>
    </row>
    <row r="54" spans="2:16" ht="12.75" customHeight="1" x14ac:dyDescent="0.15">
      <c r="B54" s="186">
        <v>4</v>
      </c>
      <c r="C54" s="258"/>
      <c r="D54" s="251"/>
      <c r="E54" s="240"/>
      <c r="F54" s="240"/>
      <c r="G54" s="240"/>
      <c r="H54" s="240"/>
      <c r="I54" s="240"/>
      <c r="J54" s="240"/>
      <c r="K54" s="240"/>
      <c r="L54" s="240"/>
      <c r="M54" s="240"/>
      <c r="N54" s="240"/>
      <c r="O54" s="241"/>
      <c r="P54" s="187"/>
    </row>
    <row r="55" spans="2:16" ht="12.75" customHeight="1" x14ac:dyDescent="0.15">
      <c r="B55" s="186">
        <v>5</v>
      </c>
      <c r="C55" s="258"/>
      <c r="D55" s="251"/>
      <c r="E55" s="240"/>
      <c r="F55" s="240"/>
      <c r="G55" s="240"/>
      <c r="H55" s="240"/>
      <c r="I55" s="240"/>
      <c r="J55" s="240"/>
      <c r="K55" s="240"/>
      <c r="L55" s="240"/>
      <c r="M55" s="240"/>
      <c r="N55" s="240"/>
      <c r="O55" s="241"/>
      <c r="P55" s="187"/>
    </row>
    <row r="56" spans="2:16" ht="12.75" customHeight="1" x14ac:dyDescent="0.15">
      <c r="B56" s="186">
        <v>6</v>
      </c>
      <c r="C56" s="258"/>
      <c r="D56" s="251"/>
      <c r="E56" s="240"/>
      <c r="F56" s="240"/>
      <c r="G56" s="240"/>
      <c r="H56" s="240"/>
      <c r="I56" s="240"/>
      <c r="J56" s="240"/>
      <c r="K56" s="240"/>
      <c r="L56" s="240"/>
      <c r="M56" s="240"/>
      <c r="N56" s="240"/>
      <c r="O56" s="241"/>
      <c r="P56" s="187"/>
    </row>
    <row r="57" spans="2:16" ht="12.75" customHeight="1" x14ac:dyDescent="0.15">
      <c r="B57" s="186">
        <v>7</v>
      </c>
      <c r="C57" s="178"/>
      <c r="D57" s="251"/>
      <c r="E57" s="240"/>
      <c r="F57" s="240"/>
      <c r="G57" s="240"/>
      <c r="H57" s="240"/>
      <c r="I57" s="240"/>
      <c r="J57" s="240"/>
      <c r="K57" s="240"/>
      <c r="L57" s="240"/>
      <c r="M57" s="240"/>
      <c r="N57" s="240"/>
      <c r="O57" s="241"/>
      <c r="P57" s="187"/>
    </row>
    <row r="58" spans="2:16" ht="12.75" customHeight="1" x14ac:dyDescent="0.15">
      <c r="B58" s="186">
        <v>8</v>
      </c>
      <c r="C58" s="178"/>
      <c r="D58" s="251"/>
      <c r="E58" s="240"/>
      <c r="F58" s="240"/>
      <c r="G58" s="240"/>
      <c r="H58" s="240"/>
      <c r="I58" s="240"/>
      <c r="J58" s="240"/>
      <c r="K58" s="240"/>
      <c r="L58" s="240"/>
      <c r="M58" s="240"/>
      <c r="N58" s="240"/>
      <c r="O58" s="241"/>
      <c r="P58" s="187"/>
    </row>
    <row r="59" spans="2:16" ht="12.75" customHeight="1" x14ac:dyDescent="0.15">
      <c r="B59" s="186">
        <v>9</v>
      </c>
      <c r="C59" s="178"/>
      <c r="D59" s="251"/>
      <c r="E59" s="240"/>
      <c r="F59" s="240"/>
      <c r="G59" s="240"/>
      <c r="H59" s="240"/>
      <c r="I59" s="240"/>
      <c r="J59" s="240"/>
      <c r="K59" s="240"/>
      <c r="L59" s="240"/>
      <c r="M59" s="240"/>
      <c r="N59" s="240"/>
      <c r="O59" s="252"/>
      <c r="P59" s="187"/>
    </row>
    <row r="60" spans="2:16" ht="12.75" customHeight="1" thickBot="1" x14ac:dyDescent="0.2">
      <c r="B60" s="195">
        <v>10</v>
      </c>
      <c r="C60" s="196"/>
      <c r="D60" s="253"/>
      <c r="E60" s="254"/>
      <c r="F60" s="254"/>
      <c r="G60" s="254"/>
      <c r="H60" s="254"/>
      <c r="I60" s="254"/>
      <c r="J60" s="254"/>
      <c r="K60" s="254"/>
      <c r="L60" s="254"/>
      <c r="M60" s="254"/>
      <c r="N60" s="254"/>
      <c r="O60" s="255"/>
      <c r="P60" s="197"/>
    </row>
    <row r="61" spans="2:16" x14ac:dyDescent="0.15">
      <c r="B61" s="731" t="s">
        <v>259</v>
      </c>
      <c r="C61" s="731"/>
      <c r="D61" s="731"/>
      <c r="E61" s="731"/>
      <c r="F61" s="731"/>
      <c r="G61" s="731"/>
      <c r="H61" s="731"/>
      <c r="I61" s="731"/>
      <c r="J61" s="731"/>
      <c r="K61" s="731"/>
      <c r="L61" s="731"/>
      <c r="M61" s="731"/>
      <c r="N61" s="731"/>
      <c r="O61" s="731"/>
      <c r="P61" s="731"/>
    </row>
    <row r="62" spans="2:16" x14ac:dyDescent="0.15">
      <c r="B62" s="731" t="s">
        <v>260</v>
      </c>
      <c r="C62" s="731"/>
      <c r="D62" s="731"/>
      <c r="E62" s="731"/>
      <c r="F62" s="731"/>
      <c r="G62" s="731"/>
      <c r="H62" s="731"/>
      <c r="I62" s="731"/>
      <c r="J62" s="731"/>
      <c r="K62" s="731"/>
      <c r="L62" s="731"/>
      <c r="M62" s="731"/>
      <c r="N62" s="731"/>
      <c r="O62" s="731"/>
      <c r="P62" s="731"/>
    </row>
    <row r="63" spans="2:16" x14ac:dyDescent="0.15">
      <c r="B63" s="731" t="s">
        <v>261</v>
      </c>
      <c r="C63" s="731"/>
      <c r="D63" s="731"/>
      <c r="E63" s="731"/>
      <c r="F63" s="731"/>
      <c r="G63" s="731"/>
      <c r="H63" s="731"/>
      <c r="I63" s="731"/>
      <c r="J63" s="731"/>
      <c r="K63" s="731"/>
      <c r="L63" s="731"/>
      <c r="M63" s="731"/>
      <c r="N63" s="731"/>
      <c r="O63" s="731"/>
      <c r="P63" s="731"/>
    </row>
    <row r="64" spans="2:16" x14ac:dyDescent="0.15">
      <c r="B64" s="731" t="s">
        <v>262</v>
      </c>
      <c r="C64" s="731"/>
      <c r="D64" s="731"/>
      <c r="E64" s="731"/>
      <c r="F64" s="731"/>
      <c r="G64" s="731"/>
      <c r="H64" s="731"/>
      <c r="I64" s="731"/>
      <c r="J64" s="731"/>
      <c r="K64" s="731"/>
      <c r="L64" s="731"/>
      <c r="M64" s="731"/>
      <c r="N64" s="731"/>
      <c r="O64" s="731"/>
      <c r="P64" s="731"/>
    </row>
    <row r="65" spans="2:16" x14ac:dyDescent="0.15">
      <c r="B65" s="731" t="s">
        <v>263</v>
      </c>
      <c r="C65" s="731"/>
      <c r="D65" s="731"/>
      <c r="E65" s="731"/>
      <c r="F65" s="731"/>
      <c r="G65" s="731"/>
      <c r="H65" s="731"/>
      <c r="I65" s="731"/>
      <c r="J65" s="731"/>
      <c r="K65" s="731"/>
      <c r="L65" s="731"/>
      <c r="M65" s="731"/>
      <c r="N65" s="731"/>
      <c r="O65" s="731"/>
      <c r="P65" s="731"/>
    </row>
    <row r="66" spans="2:16" x14ac:dyDescent="0.15">
      <c r="B66" s="731" t="s">
        <v>23</v>
      </c>
      <c r="C66" s="731"/>
      <c r="D66" s="731"/>
      <c r="E66" s="731"/>
      <c r="F66" s="731"/>
      <c r="G66" s="731"/>
      <c r="H66" s="731"/>
      <c r="I66" s="731"/>
      <c r="J66" s="731"/>
      <c r="K66" s="731"/>
      <c r="L66" s="731"/>
      <c r="M66" s="731"/>
      <c r="N66" s="731"/>
      <c r="O66" s="731"/>
      <c r="P66" s="731"/>
    </row>
  </sheetData>
  <mergeCells count="20">
    <mergeCell ref="B49:C49"/>
    <mergeCell ref="B50:C50"/>
    <mergeCell ref="B12:C12"/>
    <mergeCell ref="B13:C13"/>
    <mergeCell ref="B17:C17"/>
    <mergeCell ref="B18:C18"/>
    <mergeCell ref="P5:P6"/>
    <mergeCell ref="A1:L1"/>
    <mergeCell ref="B2:C3"/>
    <mergeCell ref="D2:O2"/>
    <mergeCell ref="P2:P3"/>
    <mergeCell ref="B4:C4"/>
    <mergeCell ref="B5:C5"/>
    <mergeCell ref="B6:C6"/>
    <mergeCell ref="B65:P65"/>
    <mergeCell ref="B66:P66"/>
    <mergeCell ref="B61:P61"/>
    <mergeCell ref="B62:P62"/>
    <mergeCell ref="B63:P63"/>
    <mergeCell ref="B64:P64"/>
  </mergeCells>
  <phoneticPr fontId="1"/>
  <dataValidations count="2">
    <dataValidation imeMode="hiragana" allowBlank="1" showInputMessage="1" showErrorMessage="1" sqref="D7:O11 P5 D19:O48 P7:P60 C67:C65536 C1:C60"/>
    <dataValidation imeMode="off" allowBlank="1" showInputMessage="1" showErrorMessage="1" sqref="D51:O60 D14:O16"/>
  </dataValidations>
  <pageMargins left="0.70866141732283472" right="0.70866141732283472" top="0.39370078740157483" bottom="0.78740157480314965" header="0" footer="0.31496062992125984"/>
  <pageSetup paperSize="9" orientation="portrait" r:id="rId1"/>
  <headerFooter alignWithMargins="0">
    <oddFooter>&amp;L短期&amp;C&amp;A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view="pageBreakPreview" zoomScaleNormal="100" workbookViewId="0">
      <selection activeCell="L45" sqref="L45"/>
    </sheetView>
  </sheetViews>
  <sheetFormatPr defaultRowHeight="11.25" x14ac:dyDescent="0.15"/>
  <cols>
    <col min="1" max="1" width="1.875" style="161" customWidth="1"/>
    <col min="2" max="2" width="2.625" style="161" customWidth="1"/>
    <col min="3" max="3" width="15.625" style="161" customWidth="1"/>
    <col min="4" max="15" width="4.125" style="161" customWidth="1"/>
    <col min="16" max="16" width="16.625" style="161" customWidth="1"/>
    <col min="17" max="17" width="4.875" style="161" customWidth="1"/>
    <col min="18" max="16384" width="9" style="161"/>
  </cols>
  <sheetData>
    <row r="1" spans="1:16" ht="15" thickBot="1" x14ac:dyDescent="0.2">
      <c r="A1" s="734" t="s">
        <v>450</v>
      </c>
      <c r="B1" s="735"/>
      <c r="C1" s="735"/>
      <c r="D1" s="735"/>
      <c r="E1" s="735"/>
      <c r="F1" s="735"/>
      <c r="G1" s="735"/>
      <c r="H1" s="735"/>
      <c r="I1" s="735"/>
      <c r="J1" s="735"/>
      <c r="K1" s="735"/>
      <c r="L1" s="735"/>
      <c r="P1" s="256" t="s">
        <v>355</v>
      </c>
    </row>
    <row r="2" spans="1:16" ht="13.5" customHeight="1" x14ac:dyDescent="0.15">
      <c r="B2" s="736" t="s">
        <v>264</v>
      </c>
      <c r="C2" s="737"/>
      <c r="D2" s="740" t="s">
        <v>356</v>
      </c>
      <c r="E2" s="741"/>
      <c r="F2" s="741"/>
      <c r="G2" s="741"/>
      <c r="H2" s="741"/>
      <c r="I2" s="741"/>
      <c r="J2" s="741"/>
      <c r="K2" s="741"/>
      <c r="L2" s="741"/>
      <c r="M2" s="741"/>
      <c r="N2" s="741"/>
      <c r="O2" s="742"/>
      <c r="P2" s="743" t="s">
        <v>243</v>
      </c>
    </row>
    <row r="3" spans="1:16" ht="13.5" customHeight="1" thickBot="1" x14ac:dyDescent="0.2">
      <c r="B3" s="738"/>
      <c r="C3" s="739"/>
      <c r="D3" s="179" t="s">
        <v>296</v>
      </c>
      <c r="E3" s="180" t="s">
        <v>297</v>
      </c>
      <c r="F3" s="180" t="s">
        <v>298</v>
      </c>
      <c r="G3" s="180" t="s">
        <v>299</v>
      </c>
      <c r="H3" s="180" t="s">
        <v>300</v>
      </c>
      <c r="I3" s="180" t="s">
        <v>301</v>
      </c>
      <c r="J3" s="180" t="s">
        <v>234</v>
      </c>
      <c r="K3" s="180" t="s">
        <v>235</v>
      </c>
      <c r="L3" s="180" t="s">
        <v>236</v>
      </c>
      <c r="M3" s="180" t="s">
        <v>237</v>
      </c>
      <c r="N3" s="180" t="s">
        <v>238</v>
      </c>
      <c r="O3" s="181" t="s">
        <v>239</v>
      </c>
      <c r="P3" s="744"/>
    </row>
    <row r="4" spans="1:16" ht="12.75" customHeight="1" thickBot="1" x14ac:dyDescent="0.2">
      <c r="B4" s="745" t="s">
        <v>244</v>
      </c>
      <c r="C4" s="746"/>
      <c r="D4" s="286">
        <f t="shared" ref="D4:O4" si="0">ROUNDDOWN(D5+D17,0)</f>
        <v>34</v>
      </c>
      <c r="E4" s="286">
        <f t="shared" si="0"/>
        <v>34</v>
      </c>
      <c r="F4" s="286">
        <f t="shared" si="0"/>
        <v>34</v>
      </c>
      <c r="G4" s="286">
        <f t="shared" si="0"/>
        <v>34</v>
      </c>
      <c r="H4" s="286">
        <f t="shared" si="0"/>
        <v>34</v>
      </c>
      <c r="I4" s="286">
        <f t="shared" si="0"/>
        <v>34</v>
      </c>
      <c r="J4" s="286">
        <f t="shared" si="0"/>
        <v>34</v>
      </c>
      <c r="K4" s="286">
        <f t="shared" si="0"/>
        <v>34</v>
      </c>
      <c r="L4" s="286">
        <f t="shared" si="0"/>
        <v>34</v>
      </c>
      <c r="M4" s="286">
        <f t="shared" si="0"/>
        <v>34</v>
      </c>
      <c r="N4" s="286">
        <f t="shared" si="0"/>
        <v>35</v>
      </c>
      <c r="O4" s="286">
        <f t="shared" si="0"/>
        <v>34</v>
      </c>
      <c r="P4" s="182" t="s">
        <v>245</v>
      </c>
    </row>
    <row r="5" spans="1:16" ht="12.75" customHeight="1" x14ac:dyDescent="0.15">
      <c r="B5" s="747" t="s">
        <v>246</v>
      </c>
      <c r="C5" s="748"/>
      <c r="D5" s="287">
        <f t="shared" ref="D5:O5" si="1">D6+D12</f>
        <v>3</v>
      </c>
      <c r="E5" s="288">
        <f t="shared" si="1"/>
        <v>3</v>
      </c>
      <c r="F5" s="288">
        <f t="shared" si="1"/>
        <v>3</v>
      </c>
      <c r="G5" s="288">
        <f t="shared" si="1"/>
        <v>3</v>
      </c>
      <c r="H5" s="288">
        <f t="shared" si="1"/>
        <v>3</v>
      </c>
      <c r="I5" s="288">
        <f t="shared" si="1"/>
        <v>3</v>
      </c>
      <c r="J5" s="288">
        <f t="shared" si="1"/>
        <v>3</v>
      </c>
      <c r="K5" s="288">
        <f t="shared" si="1"/>
        <v>3.4</v>
      </c>
      <c r="L5" s="288">
        <f t="shared" si="1"/>
        <v>3.24</v>
      </c>
      <c r="M5" s="288">
        <f t="shared" si="1"/>
        <v>2.9</v>
      </c>
      <c r="N5" s="288">
        <f t="shared" si="1"/>
        <v>3.05</v>
      </c>
      <c r="O5" s="289">
        <f t="shared" si="1"/>
        <v>3.13</v>
      </c>
      <c r="P5" s="732" t="s">
        <v>267</v>
      </c>
    </row>
    <row r="6" spans="1:16" ht="12.75" customHeight="1" x14ac:dyDescent="0.15">
      <c r="B6" s="749" t="s">
        <v>247</v>
      </c>
      <c r="C6" s="750"/>
      <c r="D6" s="290">
        <f t="shared" ref="D6:O6" si="2">COUNTIF(D7:D11,"○")</f>
        <v>3</v>
      </c>
      <c r="E6" s="291">
        <f t="shared" si="2"/>
        <v>3</v>
      </c>
      <c r="F6" s="291">
        <f t="shared" si="2"/>
        <v>3</v>
      </c>
      <c r="G6" s="291">
        <f t="shared" si="2"/>
        <v>3</v>
      </c>
      <c r="H6" s="291">
        <f t="shared" si="2"/>
        <v>3</v>
      </c>
      <c r="I6" s="291">
        <f t="shared" si="2"/>
        <v>3</v>
      </c>
      <c r="J6" s="291">
        <f t="shared" si="2"/>
        <v>3</v>
      </c>
      <c r="K6" s="291">
        <f t="shared" si="2"/>
        <v>2</v>
      </c>
      <c r="L6" s="291">
        <f t="shared" si="2"/>
        <v>2</v>
      </c>
      <c r="M6" s="291">
        <f t="shared" si="2"/>
        <v>2</v>
      </c>
      <c r="N6" s="291">
        <f t="shared" si="2"/>
        <v>2</v>
      </c>
      <c r="O6" s="292">
        <f t="shared" si="2"/>
        <v>2</v>
      </c>
      <c r="P6" s="733"/>
    </row>
    <row r="7" spans="1:16" ht="12.75" customHeight="1" x14ac:dyDescent="0.15">
      <c r="B7" s="184">
        <v>1</v>
      </c>
      <c r="C7" s="257" t="s">
        <v>84</v>
      </c>
      <c r="D7" s="226" t="s">
        <v>85</v>
      </c>
      <c r="E7" s="227" t="s">
        <v>85</v>
      </c>
      <c r="F7" s="227" t="s">
        <v>85</v>
      </c>
      <c r="G7" s="227" t="s">
        <v>85</v>
      </c>
      <c r="H7" s="227" t="s">
        <v>85</v>
      </c>
      <c r="I7" s="227" t="s">
        <v>85</v>
      </c>
      <c r="J7" s="227" t="s">
        <v>85</v>
      </c>
      <c r="K7" s="227" t="s">
        <v>85</v>
      </c>
      <c r="L7" s="227" t="s">
        <v>85</v>
      </c>
      <c r="M7" s="227" t="s">
        <v>85</v>
      </c>
      <c r="N7" s="227" t="s">
        <v>85</v>
      </c>
      <c r="O7" s="228" t="s">
        <v>85</v>
      </c>
      <c r="P7" s="229"/>
    </row>
    <row r="8" spans="1:16" ht="12.75" customHeight="1" x14ac:dyDescent="0.15">
      <c r="B8" s="186">
        <v>2</v>
      </c>
      <c r="C8" s="258" t="s">
        <v>84</v>
      </c>
      <c r="D8" s="230" t="s">
        <v>85</v>
      </c>
      <c r="E8" s="231" t="s">
        <v>85</v>
      </c>
      <c r="F8" s="231" t="s">
        <v>85</v>
      </c>
      <c r="G8" s="231" t="s">
        <v>85</v>
      </c>
      <c r="H8" s="231" t="s">
        <v>85</v>
      </c>
      <c r="I8" s="231" t="s">
        <v>85</v>
      </c>
      <c r="J8" s="231" t="s">
        <v>85</v>
      </c>
      <c r="K8" s="231" t="s">
        <v>85</v>
      </c>
      <c r="L8" s="231" t="s">
        <v>85</v>
      </c>
      <c r="M8" s="231" t="s">
        <v>85</v>
      </c>
      <c r="N8" s="231" t="s">
        <v>85</v>
      </c>
      <c r="O8" s="232" t="s">
        <v>85</v>
      </c>
      <c r="P8" s="233"/>
    </row>
    <row r="9" spans="1:16" ht="12.75" customHeight="1" x14ac:dyDescent="0.15">
      <c r="B9" s="186">
        <v>3</v>
      </c>
      <c r="C9" s="258" t="s">
        <v>84</v>
      </c>
      <c r="D9" s="230" t="s">
        <v>85</v>
      </c>
      <c r="E9" s="231" t="s">
        <v>85</v>
      </c>
      <c r="F9" s="231" t="s">
        <v>85</v>
      </c>
      <c r="G9" s="231" t="s">
        <v>85</v>
      </c>
      <c r="H9" s="231" t="s">
        <v>85</v>
      </c>
      <c r="I9" s="231" t="s">
        <v>85</v>
      </c>
      <c r="J9" s="231" t="s">
        <v>85</v>
      </c>
      <c r="K9" s="231" t="s">
        <v>86</v>
      </c>
      <c r="L9" s="231" t="s">
        <v>87</v>
      </c>
      <c r="M9" s="231" t="s">
        <v>87</v>
      </c>
      <c r="N9" s="231" t="s">
        <v>87</v>
      </c>
      <c r="O9" s="234" t="s">
        <v>87</v>
      </c>
      <c r="P9" s="233" t="s">
        <v>88</v>
      </c>
    </row>
    <row r="10" spans="1:16" ht="12.75" customHeight="1" x14ac:dyDescent="0.15">
      <c r="B10" s="186">
        <v>4</v>
      </c>
      <c r="C10" s="178"/>
      <c r="D10" s="230"/>
      <c r="E10" s="231"/>
      <c r="F10" s="231"/>
      <c r="G10" s="231"/>
      <c r="H10" s="231"/>
      <c r="I10" s="231"/>
      <c r="J10" s="231"/>
      <c r="K10" s="231"/>
      <c r="L10" s="231"/>
      <c r="M10" s="231"/>
      <c r="N10" s="231"/>
      <c r="O10" s="234"/>
      <c r="P10" s="187"/>
    </row>
    <row r="11" spans="1:16" ht="12.75" customHeight="1" x14ac:dyDescent="0.15">
      <c r="B11" s="188">
        <v>5</v>
      </c>
      <c r="C11" s="189"/>
      <c r="D11" s="235"/>
      <c r="E11" s="236"/>
      <c r="F11" s="236"/>
      <c r="G11" s="236"/>
      <c r="H11" s="236"/>
      <c r="I11" s="236"/>
      <c r="J11" s="236"/>
      <c r="K11" s="236"/>
      <c r="L11" s="236"/>
      <c r="M11" s="236"/>
      <c r="N11" s="236"/>
      <c r="O11" s="237"/>
      <c r="P11" s="190"/>
    </row>
    <row r="12" spans="1:16" ht="12.75" customHeight="1" x14ac:dyDescent="0.15">
      <c r="B12" s="751" t="s">
        <v>248</v>
      </c>
      <c r="C12" s="752"/>
      <c r="D12" s="283">
        <f>ROUND(D13/30*7/40,2)</f>
        <v>0</v>
      </c>
      <c r="E12" s="283">
        <f>ROUND(E13/31*7/40,2)</f>
        <v>0</v>
      </c>
      <c r="F12" s="283">
        <f>ROUND(F13/30*7/40,2)</f>
        <v>0</v>
      </c>
      <c r="G12" s="283">
        <f>ROUND(G13/31*7/40,2)</f>
        <v>0</v>
      </c>
      <c r="H12" s="283">
        <f>ROUND(H13/31*7/40,2)</f>
        <v>0</v>
      </c>
      <c r="I12" s="283">
        <f>ROUND(I13/30*7/40,2)</f>
        <v>0</v>
      </c>
      <c r="J12" s="283">
        <f>ROUND(J13/31*7/40,2)</f>
        <v>0</v>
      </c>
      <c r="K12" s="283">
        <f>ROUND(K13/30*7/40,2)</f>
        <v>1.4</v>
      </c>
      <c r="L12" s="283">
        <f>ROUND(L13/31*7/40,2)</f>
        <v>1.24</v>
      </c>
      <c r="M12" s="283">
        <f>ROUND(M13/31*7/40,2)</f>
        <v>0.9</v>
      </c>
      <c r="N12" s="283">
        <f>ROUND(N13/28*7/40,2)</f>
        <v>1.05</v>
      </c>
      <c r="O12" s="283">
        <f>ROUND(O13/31*7/40,2)</f>
        <v>1.1299999999999999</v>
      </c>
      <c r="P12" s="185" t="s">
        <v>249</v>
      </c>
    </row>
    <row r="13" spans="1:16" ht="12.75" customHeight="1" x14ac:dyDescent="0.15">
      <c r="B13" s="749" t="s">
        <v>250</v>
      </c>
      <c r="C13" s="750"/>
      <c r="D13" s="284">
        <f t="shared" ref="D13:O13" si="3">SUM(D14:D16)</f>
        <v>0</v>
      </c>
      <c r="E13" s="284">
        <f t="shared" si="3"/>
        <v>0</v>
      </c>
      <c r="F13" s="284">
        <f t="shared" si="3"/>
        <v>0</v>
      </c>
      <c r="G13" s="284">
        <f t="shared" si="3"/>
        <v>0</v>
      </c>
      <c r="H13" s="284">
        <f t="shared" si="3"/>
        <v>0</v>
      </c>
      <c r="I13" s="284">
        <f t="shared" si="3"/>
        <v>0</v>
      </c>
      <c r="J13" s="284">
        <f t="shared" si="3"/>
        <v>0</v>
      </c>
      <c r="K13" s="284">
        <f t="shared" si="3"/>
        <v>240</v>
      </c>
      <c r="L13" s="284">
        <f t="shared" si="3"/>
        <v>220</v>
      </c>
      <c r="M13" s="284">
        <f t="shared" si="3"/>
        <v>160</v>
      </c>
      <c r="N13" s="284">
        <f t="shared" si="3"/>
        <v>168</v>
      </c>
      <c r="O13" s="284">
        <f t="shared" si="3"/>
        <v>200</v>
      </c>
      <c r="P13" s="191"/>
    </row>
    <row r="14" spans="1:16" ht="12.75" customHeight="1" x14ac:dyDescent="0.15">
      <c r="B14" s="186">
        <v>1</v>
      </c>
      <c r="C14" s="258" t="s">
        <v>84</v>
      </c>
      <c r="D14" s="238"/>
      <c r="E14" s="239"/>
      <c r="F14" s="239"/>
      <c r="G14" s="239"/>
      <c r="H14" s="239"/>
      <c r="I14" s="240"/>
      <c r="J14" s="240"/>
      <c r="K14" s="240">
        <v>160</v>
      </c>
      <c r="L14" s="240">
        <v>160</v>
      </c>
      <c r="M14" s="240">
        <v>160</v>
      </c>
      <c r="N14" s="240">
        <v>168</v>
      </c>
      <c r="O14" s="241">
        <v>160</v>
      </c>
      <c r="P14" s="187"/>
    </row>
    <row r="15" spans="1:16" ht="12.75" customHeight="1" x14ac:dyDescent="0.15">
      <c r="B15" s="186">
        <v>2</v>
      </c>
      <c r="C15" s="258" t="s">
        <v>84</v>
      </c>
      <c r="D15" s="242"/>
      <c r="E15" s="240"/>
      <c r="F15" s="240"/>
      <c r="G15" s="240"/>
      <c r="H15" s="240"/>
      <c r="I15" s="240"/>
      <c r="J15" s="240"/>
      <c r="K15" s="240">
        <v>80</v>
      </c>
      <c r="L15" s="240">
        <v>60</v>
      </c>
      <c r="M15" s="240"/>
      <c r="N15" s="240"/>
      <c r="O15" s="241">
        <v>40</v>
      </c>
      <c r="P15" s="187"/>
    </row>
    <row r="16" spans="1:16" ht="12.75" customHeight="1" thickBot="1" x14ac:dyDescent="0.2">
      <c r="B16" s="186">
        <v>3</v>
      </c>
      <c r="C16" s="178"/>
      <c r="D16" s="242"/>
      <c r="E16" s="240"/>
      <c r="F16" s="240"/>
      <c r="G16" s="240"/>
      <c r="H16" s="240"/>
      <c r="I16" s="240"/>
      <c r="J16" s="240"/>
      <c r="K16" s="240"/>
      <c r="L16" s="240"/>
      <c r="M16" s="240"/>
      <c r="N16" s="240"/>
      <c r="O16" s="241"/>
      <c r="P16" s="187"/>
    </row>
    <row r="17" spans="2:16" ht="12.75" customHeight="1" x14ac:dyDescent="0.15">
      <c r="B17" s="747" t="s">
        <v>251</v>
      </c>
      <c r="C17" s="753"/>
      <c r="D17" s="280">
        <f t="shared" ref="D17:O17" si="4">D18+D49</f>
        <v>31.73</v>
      </c>
      <c r="E17" s="281">
        <f t="shared" si="4"/>
        <v>31.61</v>
      </c>
      <c r="F17" s="281">
        <f t="shared" si="4"/>
        <v>31.8</v>
      </c>
      <c r="G17" s="281">
        <f t="shared" si="4"/>
        <v>31.71</v>
      </c>
      <c r="H17" s="281">
        <f t="shared" si="4"/>
        <v>31.16</v>
      </c>
      <c r="I17" s="281">
        <f t="shared" si="4"/>
        <v>31.85</v>
      </c>
      <c r="J17" s="281">
        <f t="shared" si="4"/>
        <v>31.71</v>
      </c>
      <c r="K17" s="281">
        <f t="shared" si="4"/>
        <v>31.33</v>
      </c>
      <c r="L17" s="281">
        <f t="shared" si="4"/>
        <v>30.77</v>
      </c>
      <c r="M17" s="281">
        <f t="shared" si="4"/>
        <v>31.16</v>
      </c>
      <c r="N17" s="281">
        <f t="shared" si="4"/>
        <v>32</v>
      </c>
      <c r="O17" s="282">
        <f t="shared" si="4"/>
        <v>31.61</v>
      </c>
      <c r="P17" s="192"/>
    </row>
    <row r="18" spans="2:16" ht="12.75" customHeight="1" x14ac:dyDescent="0.15">
      <c r="B18" s="754" t="s">
        <v>252</v>
      </c>
      <c r="C18" s="755"/>
      <c r="D18" s="285">
        <f t="shared" ref="D18:O18" si="5">COUNTIF(D19:D48,"○")</f>
        <v>28</v>
      </c>
      <c r="E18" s="285">
        <f t="shared" si="5"/>
        <v>28</v>
      </c>
      <c r="F18" s="285">
        <f t="shared" si="5"/>
        <v>29</v>
      </c>
      <c r="G18" s="285">
        <f t="shared" si="5"/>
        <v>29</v>
      </c>
      <c r="H18" s="285">
        <f t="shared" si="5"/>
        <v>28</v>
      </c>
      <c r="I18" s="285">
        <f t="shared" si="5"/>
        <v>29</v>
      </c>
      <c r="J18" s="285">
        <f t="shared" si="5"/>
        <v>29</v>
      </c>
      <c r="K18" s="285">
        <f t="shared" si="5"/>
        <v>29</v>
      </c>
      <c r="L18" s="285">
        <f t="shared" si="5"/>
        <v>28</v>
      </c>
      <c r="M18" s="285">
        <f t="shared" si="5"/>
        <v>28</v>
      </c>
      <c r="N18" s="285">
        <f t="shared" si="5"/>
        <v>28</v>
      </c>
      <c r="O18" s="285">
        <f t="shared" si="5"/>
        <v>28</v>
      </c>
      <c r="P18" s="183"/>
    </row>
    <row r="19" spans="2:16" ht="12.75" customHeight="1" x14ac:dyDescent="0.15">
      <c r="B19" s="184">
        <v>1</v>
      </c>
      <c r="C19" s="257" t="s">
        <v>84</v>
      </c>
      <c r="D19" s="226" t="s">
        <v>85</v>
      </c>
      <c r="E19" s="227" t="s">
        <v>85</v>
      </c>
      <c r="F19" s="227" t="s">
        <v>85</v>
      </c>
      <c r="G19" s="227" t="s">
        <v>85</v>
      </c>
      <c r="H19" s="227" t="s">
        <v>85</v>
      </c>
      <c r="I19" s="227" t="s">
        <v>85</v>
      </c>
      <c r="J19" s="227" t="s">
        <v>85</v>
      </c>
      <c r="K19" s="227" t="s">
        <v>85</v>
      </c>
      <c r="L19" s="227" t="s">
        <v>85</v>
      </c>
      <c r="M19" s="227" t="s">
        <v>85</v>
      </c>
      <c r="N19" s="227" t="s">
        <v>85</v>
      </c>
      <c r="O19" s="228" t="s">
        <v>85</v>
      </c>
      <c r="P19" s="229"/>
    </row>
    <row r="20" spans="2:16" ht="12.75" customHeight="1" x14ac:dyDescent="0.15">
      <c r="B20" s="186">
        <v>2</v>
      </c>
      <c r="C20" s="258" t="s">
        <v>84</v>
      </c>
      <c r="D20" s="230" t="s">
        <v>85</v>
      </c>
      <c r="E20" s="231" t="s">
        <v>85</v>
      </c>
      <c r="F20" s="231" t="s">
        <v>85</v>
      </c>
      <c r="G20" s="231" t="s">
        <v>85</v>
      </c>
      <c r="H20" s="231" t="s">
        <v>85</v>
      </c>
      <c r="I20" s="231" t="s">
        <v>85</v>
      </c>
      <c r="J20" s="231" t="s">
        <v>85</v>
      </c>
      <c r="K20" s="231" t="s">
        <v>85</v>
      </c>
      <c r="L20" s="231" t="s">
        <v>85</v>
      </c>
      <c r="M20" s="231" t="s">
        <v>85</v>
      </c>
      <c r="N20" s="231" t="s">
        <v>85</v>
      </c>
      <c r="O20" s="232" t="s">
        <v>85</v>
      </c>
      <c r="P20" s="233"/>
    </row>
    <row r="21" spans="2:16" ht="12.75" customHeight="1" x14ac:dyDescent="0.15">
      <c r="B21" s="186">
        <v>3</v>
      </c>
      <c r="C21" s="258" t="s">
        <v>84</v>
      </c>
      <c r="D21" s="230" t="s">
        <v>85</v>
      </c>
      <c r="E21" s="231" t="s">
        <v>85</v>
      </c>
      <c r="F21" s="231" t="s">
        <v>85</v>
      </c>
      <c r="G21" s="231" t="s">
        <v>85</v>
      </c>
      <c r="H21" s="231" t="s">
        <v>85</v>
      </c>
      <c r="I21" s="231" t="s">
        <v>85</v>
      </c>
      <c r="J21" s="231" t="s">
        <v>85</v>
      </c>
      <c r="K21" s="231" t="s">
        <v>85</v>
      </c>
      <c r="L21" s="231" t="s">
        <v>85</v>
      </c>
      <c r="M21" s="231" t="s">
        <v>85</v>
      </c>
      <c r="N21" s="231" t="s">
        <v>85</v>
      </c>
      <c r="O21" s="232" t="s">
        <v>85</v>
      </c>
      <c r="P21" s="233"/>
    </row>
    <row r="22" spans="2:16" ht="12.75" customHeight="1" x14ac:dyDescent="0.15">
      <c r="B22" s="186">
        <v>4</v>
      </c>
      <c r="C22" s="258" t="s">
        <v>84</v>
      </c>
      <c r="D22" s="230" t="s">
        <v>85</v>
      </c>
      <c r="E22" s="231" t="s">
        <v>85</v>
      </c>
      <c r="F22" s="231" t="s">
        <v>85</v>
      </c>
      <c r="G22" s="231" t="s">
        <v>85</v>
      </c>
      <c r="H22" s="231" t="s">
        <v>85</v>
      </c>
      <c r="I22" s="231" t="s">
        <v>85</v>
      </c>
      <c r="J22" s="231" t="s">
        <v>85</v>
      </c>
      <c r="K22" s="231" t="s">
        <v>85</v>
      </c>
      <c r="L22" s="231" t="s">
        <v>85</v>
      </c>
      <c r="M22" s="231" t="s">
        <v>85</v>
      </c>
      <c r="N22" s="231" t="s">
        <v>85</v>
      </c>
      <c r="O22" s="232" t="s">
        <v>85</v>
      </c>
      <c r="P22" s="233"/>
    </row>
    <row r="23" spans="2:16" ht="12.75" customHeight="1" x14ac:dyDescent="0.15">
      <c r="B23" s="186">
        <v>5</v>
      </c>
      <c r="C23" s="258" t="s">
        <v>84</v>
      </c>
      <c r="D23" s="230" t="s">
        <v>85</v>
      </c>
      <c r="E23" s="231" t="s">
        <v>85</v>
      </c>
      <c r="F23" s="231" t="s">
        <v>85</v>
      </c>
      <c r="G23" s="231" t="s">
        <v>85</v>
      </c>
      <c r="H23" s="231" t="s">
        <v>85</v>
      </c>
      <c r="I23" s="231" t="s">
        <v>85</v>
      </c>
      <c r="J23" s="231" t="s">
        <v>85</v>
      </c>
      <c r="K23" s="231" t="s">
        <v>85</v>
      </c>
      <c r="L23" s="231" t="s">
        <v>85</v>
      </c>
      <c r="M23" s="231" t="s">
        <v>85</v>
      </c>
      <c r="N23" s="231" t="s">
        <v>85</v>
      </c>
      <c r="O23" s="232" t="s">
        <v>85</v>
      </c>
      <c r="P23" s="233"/>
    </row>
    <row r="24" spans="2:16" ht="12.75" customHeight="1" x14ac:dyDescent="0.15">
      <c r="B24" s="186">
        <v>6</v>
      </c>
      <c r="C24" s="258" t="s">
        <v>84</v>
      </c>
      <c r="D24" s="230" t="s">
        <v>85</v>
      </c>
      <c r="E24" s="231" t="s">
        <v>85</v>
      </c>
      <c r="F24" s="231" t="s">
        <v>85</v>
      </c>
      <c r="G24" s="231" t="s">
        <v>85</v>
      </c>
      <c r="H24" s="231" t="s">
        <v>85</v>
      </c>
      <c r="I24" s="231" t="s">
        <v>85</v>
      </c>
      <c r="J24" s="231" t="s">
        <v>85</v>
      </c>
      <c r="K24" s="231" t="s">
        <v>85</v>
      </c>
      <c r="L24" s="231" t="s">
        <v>85</v>
      </c>
      <c r="M24" s="231" t="s">
        <v>85</v>
      </c>
      <c r="N24" s="231" t="s">
        <v>85</v>
      </c>
      <c r="O24" s="232" t="s">
        <v>85</v>
      </c>
      <c r="P24" s="243"/>
    </row>
    <row r="25" spans="2:16" ht="12.75" customHeight="1" x14ac:dyDescent="0.15">
      <c r="B25" s="186">
        <v>7</v>
      </c>
      <c r="C25" s="258" t="s">
        <v>84</v>
      </c>
      <c r="D25" s="230" t="s">
        <v>85</v>
      </c>
      <c r="E25" s="231" t="s">
        <v>85</v>
      </c>
      <c r="F25" s="231" t="s">
        <v>85</v>
      </c>
      <c r="G25" s="231" t="s">
        <v>85</v>
      </c>
      <c r="H25" s="231" t="s">
        <v>85</v>
      </c>
      <c r="I25" s="231" t="s">
        <v>85</v>
      </c>
      <c r="J25" s="231" t="s">
        <v>85</v>
      </c>
      <c r="K25" s="231" t="s">
        <v>85</v>
      </c>
      <c r="L25" s="231" t="s">
        <v>85</v>
      </c>
      <c r="M25" s="231" t="s">
        <v>85</v>
      </c>
      <c r="N25" s="231" t="s">
        <v>85</v>
      </c>
      <c r="O25" s="232" t="s">
        <v>85</v>
      </c>
      <c r="P25" s="243"/>
    </row>
    <row r="26" spans="2:16" ht="12.75" customHeight="1" x14ac:dyDescent="0.15">
      <c r="B26" s="186">
        <v>8</v>
      </c>
      <c r="C26" s="258" t="s">
        <v>84</v>
      </c>
      <c r="D26" s="230" t="s">
        <v>85</v>
      </c>
      <c r="E26" s="231" t="s">
        <v>85</v>
      </c>
      <c r="F26" s="231" t="s">
        <v>85</v>
      </c>
      <c r="G26" s="231" t="s">
        <v>85</v>
      </c>
      <c r="H26" s="231" t="s">
        <v>85</v>
      </c>
      <c r="I26" s="231" t="s">
        <v>85</v>
      </c>
      <c r="J26" s="231" t="s">
        <v>85</v>
      </c>
      <c r="K26" s="231" t="s">
        <v>85</v>
      </c>
      <c r="L26" s="231" t="s">
        <v>85</v>
      </c>
      <c r="M26" s="231" t="s">
        <v>85</v>
      </c>
      <c r="N26" s="231" t="s">
        <v>85</v>
      </c>
      <c r="O26" s="232" t="s">
        <v>85</v>
      </c>
      <c r="P26" s="243"/>
    </row>
    <row r="27" spans="2:16" ht="12.75" customHeight="1" x14ac:dyDescent="0.15">
      <c r="B27" s="186">
        <v>9</v>
      </c>
      <c r="C27" s="258" t="s">
        <v>84</v>
      </c>
      <c r="D27" s="230" t="s">
        <v>85</v>
      </c>
      <c r="E27" s="231" t="s">
        <v>85</v>
      </c>
      <c r="F27" s="231" t="s">
        <v>85</v>
      </c>
      <c r="G27" s="231" t="s">
        <v>85</v>
      </c>
      <c r="H27" s="231" t="s">
        <v>85</v>
      </c>
      <c r="I27" s="231" t="s">
        <v>85</v>
      </c>
      <c r="J27" s="231" t="s">
        <v>85</v>
      </c>
      <c r="K27" s="231" t="s">
        <v>85</v>
      </c>
      <c r="L27" s="231" t="s">
        <v>85</v>
      </c>
      <c r="M27" s="231" t="s">
        <v>85</v>
      </c>
      <c r="N27" s="231" t="s">
        <v>85</v>
      </c>
      <c r="O27" s="232" t="s">
        <v>85</v>
      </c>
      <c r="P27" s="243"/>
    </row>
    <row r="28" spans="2:16" ht="12.75" customHeight="1" x14ac:dyDescent="0.15">
      <c r="B28" s="186">
        <v>10</v>
      </c>
      <c r="C28" s="258" t="s">
        <v>84</v>
      </c>
      <c r="D28" s="230" t="s">
        <v>85</v>
      </c>
      <c r="E28" s="231" t="s">
        <v>85</v>
      </c>
      <c r="F28" s="231" t="s">
        <v>85</v>
      </c>
      <c r="G28" s="231" t="s">
        <v>85</v>
      </c>
      <c r="H28" s="231" t="s">
        <v>85</v>
      </c>
      <c r="I28" s="231" t="s">
        <v>85</v>
      </c>
      <c r="J28" s="231" t="s">
        <v>85</v>
      </c>
      <c r="K28" s="231" t="s">
        <v>85</v>
      </c>
      <c r="L28" s="231" t="s">
        <v>85</v>
      </c>
      <c r="M28" s="231" t="s">
        <v>85</v>
      </c>
      <c r="N28" s="231" t="s">
        <v>85</v>
      </c>
      <c r="O28" s="232" t="s">
        <v>85</v>
      </c>
      <c r="P28" s="243"/>
    </row>
    <row r="29" spans="2:16" ht="12.75" customHeight="1" x14ac:dyDescent="0.15">
      <c r="B29" s="186">
        <v>11</v>
      </c>
      <c r="C29" s="258" t="s">
        <v>84</v>
      </c>
      <c r="D29" s="230" t="s">
        <v>85</v>
      </c>
      <c r="E29" s="231" t="s">
        <v>85</v>
      </c>
      <c r="F29" s="231" t="s">
        <v>85</v>
      </c>
      <c r="G29" s="231" t="s">
        <v>85</v>
      </c>
      <c r="H29" s="231" t="s">
        <v>85</v>
      </c>
      <c r="I29" s="231" t="s">
        <v>85</v>
      </c>
      <c r="J29" s="231" t="s">
        <v>85</v>
      </c>
      <c r="K29" s="231" t="s">
        <v>85</v>
      </c>
      <c r="L29" s="231" t="s">
        <v>85</v>
      </c>
      <c r="M29" s="231" t="s">
        <v>85</v>
      </c>
      <c r="N29" s="231" t="s">
        <v>85</v>
      </c>
      <c r="O29" s="232" t="s">
        <v>85</v>
      </c>
      <c r="P29" s="243"/>
    </row>
    <row r="30" spans="2:16" ht="12.75" customHeight="1" x14ac:dyDescent="0.15">
      <c r="B30" s="186">
        <v>12</v>
      </c>
      <c r="C30" s="258" t="s">
        <v>84</v>
      </c>
      <c r="D30" s="230" t="s">
        <v>85</v>
      </c>
      <c r="E30" s="231" t="s">
        <v>85</v>
      </c>
      <c r="F30" s="231" t="s">
        <v>85</v>
      </c>
      <c r="G30" s="231" t="s">
        <v>85</v>
      </c>
      <c r="H30" s="231" t="s">
        <v>85</v>
      </c>
      <c r="I30" s="231" t="s">
        <v>85</v>
      </c>
      <c r="J30" s="231" t="s">
        <v>85</v>
      </c>
      <c r="K30" s="231" t="s">
        <v>85</v>
      </c>
      <c r="L30" s="231" t="s">
        <v>85</v>
      </c>
      <c r="M30" s="231" t="s">
        <v>85</v>
      </c>
      <c r="N30" s="231" t="s">
        <v>85</v>
      </c>
      <c r="O30" s="232" t="s">
        <v>85</v>
      </c>
      <c r="P30" s="243"/>
    </row>
    <row r="31" spans="2:16" ht="12.75" customHeight="1" x14ac:dyDescent="0.15">
      <c r="B31" s="186">
        <v>13</v>
      </c>
      <c r="C31" s="258" t="s">
        <v>84</v>
      </c>
      <c r="D31" s="230" t="s">
        <v>85</v>
      </c>
      <c r="E31" s="231" t="s">
        <v>85</v>
      </c>
      <c r="F31" s="231" t="s">
        <v>85</v>
      </c>
      <c r="G31" s="231" t="s">
        <v>85</v>
      </c>
      <c r="H31" s="231" t="s">
        <v>85</v>
      </c>
      <c r="I31" s="231" t="s">
        <v>85</v>
      </c>
      <c r="J31" s="231" t="s">
        <v>85</v>
      </c>
      <c r="K31" s="231" t="s">
        <v>85</v>
      </c>
      <c r="L31" s="231" t="s">
        <v>85</v>
      </c>
      <c r="M31" s="231" t="s">
        <v>85</v>
      </c>
      <c r="N31" s="231" t="s">
        <v>85</v>
      </c>
      <c r="O31" s="232" t="s">
        <v>85</v>
      </c>
      <c r="P31" s="243"/>
    </row>
    <row r="32" spans="2:16" ht="12.75" customHeight="1" x14ac:dyDescent="0.15">
      <c r="B32" s="186">
        <v>14</v>
      </c>
      <c r="C32" s="258" t="s">
        <v>84</v>
      </c>
      <c r="D32" s="230" t="s">
        <v>85</v>
      </c>
      <c r="E32" s="231" t="s">
        <v>85</v>
      </c>
      <c r="F32" s="231" t="s">
        <v>85</v>
      </c>
      <c r="G32" s="231" t="s">
        <v>85</v>
      </c>
      <c r="H32" s="231" t="s">
        <v>85</v>
      </c>
      <c r="I32" s="231" t="s">
        <v>85</v>
      </c>
      <c r="J32" s="231" t="s">
        <v>85</v>
      </c>
      <c r="K32" s="231" t="s">
        <v>85</v>
      </c>
      <c r="L32" s="231" t="s">
        <v>85</v>
      </c>
      <c r="M32" s="231" t="s">
        <v>85</v>
      </c>
      <c r="N32" s="231" t="s">
        <v>85</v>
      </c>
      <c r="O32" s="232" t="s">
        <v>85</v>
      </c>
      <c r="P32" s="243"/>
    </row>
    <row r="33" spans="2:16" ht="12.75" customHeight="1" x14ac:dyDescent="0.15">
      <c r="B33" s="186">
        <v>15</v>
      </c>
      <c r="C33" s="258" t="s">
        <v>84</v>
      </c>
      <c r="D33" s="230" t="s">
        <v>85</v>
      </c>
      <c r="E33" s="231" t="s">
        <v>85</v>
      </c>
      <c r="F33" s="231" t="s">
        <v>85</v>
      </c>
      <c r="G33" s="231" t="s">
        <v>85</v>
      </c>
      <c r="H33" s="231" t="s">
        <v>85</v>
      </c>
      <c r="I33" s="231" t="s">
        <v>85</v>
      </c>
      <c r="J33" s="231" t="s">
        <v>85</v>
      </c>
      <c r="K33" s="231" t="s">
        <v>85</v>
      </c>
      <c r="L33" s="231" t="s">
        <v>85</v>
      </c>
      <c r="M33" s="231" t="s">
        <v>85</v>
      </c>
      <c r="N33" s="231" t="s">
        <v>85</v>
      </c>
      <c r="O33" s="232" t="s">
        <v>85</v>
      </c>
      <c r="P33" s="243"/>
    </row>
    <row r="34" spans="2:16" ht="12.75" customHeight="1" x14ac:dyDescent="0.15">
      <c r="B34" s="186">
        <v>16</v>
      </c>
      <c r="C34" s="258" t="s">
        <v>84</v>
      </c>
      <c r="D34" s="230" t="s">
        <v>85</v>
      </c>
      <c r="E34" s="231" t="s">
        <v>85</v>
      </c>
      <c r="F34" s="231" t="s">
        <v>85</v>
      </c>
      <c r="G34" s="231" t="s">
        <v>85</v>
      </c>
      <c r="H34" s="231" t="s">
        <v>85</v>
      </c>
      <c r="I34" s="231" t="s">
        <v>85</v>
      </c>
      <c r="J34" s="231" t="s">
        <v>85</v>
      </c>
      <c r="K34" s="231" t="s">
        <v>85</v>
      </c>
      <c r="L34" s="231" t="s">
        <v>85</v>
      </c>
      <c r="M34" s="231" t="s">
        <v>85</v>
      </c>
      <c r="N34" s="231" t="s">
        <v>85</v>
      </c>
      <c r="O34" s="232" t="s">
        <v>85</v>
      </c>
      <c r="P34" s="243"/>
    </row>
    <row r="35" spans="2:16" ht="12.75" customHeight="1" x14ac:dyDescent="0.15">
      <c r="B35" s="186">
        <v>17</v>
      </c>
      <c r="C35" s="258" t="s">
        <v>84</v>
      </c>
      <c r="D35" s="230" t="s">
        <v>85</v>
      </c>
      <c r="E35" s="231" t="s">
        <v>85</v>
      </c>
      <c r="F35" s="231" t="s">
        <v>85</v>
      </c>
      <c r="G35" s="231" t="s">
        <v>85</v>
      </c>
      <c r="H35" s="231" t="s">
        <v>85</v>
      </c>
      <c r="I35" s="231" t="s">
        <v>85</v>
      </c>
      <c r="J35" s="231" t="s">
        <v>85</v>
      </c>
      <c r="K35" s="231" t="s">
        <v>85</v>
      </c>
      <c r="L35" s="231" t="s">
        <v>85</v>
      </c>
      <c r="M35" s="231" t="s">
        <v>85</v>
      </c>
      <c r="N35" s="231" t="s">
        <v>85</v>
      </c>
      <c r="O35" s="232" t="s">
        <v>85</v>
      </c>
      <c r="P35" s="233"/>
    </row>
    <row r="36" spans="2:16" ht="12.75" customHeight="1" x14ac:dyDescent="0.15">
      <c r="B36" s="186">
        <v>18</v>
      </c>
      <c r="C36" s="258" t="s">
        <v>84</v>
      </c>
      <c r="D36" s="230" t="s">
        <v>85</v>
      </c>
      <c r="E36" s="231" t="s">
        <v>85</v>
      </c>
      <c r="F36" s="231" t="s">
        <v>85</v>
      </c>
      <c r="G36" s="231" t="s">
        <v>85</v>
      </c>
      <c r="H36" s="231" t="s">
        <v>85</v>
      </c>
      <c r="I36" s="231" t="s">
        <v>85</v>
      </c>
      <c r="J36" s="231" t="s">
        <v>85</v>
      </c>
      <c r="K36" s="231" t="s">
        <v>85</v>
      </c>
      <c r="L36" s="231" t="s">
        <v>85</v>
      </c>
      <c r="M36" s="231" t="s">
        <v>85</v>
      </c>
      <c r="N36" s="231" t="s">
        <v>85</v>
      </c>
      <c r="O36" s="232" t="s">
        <v>85</v>
      </c>
      <c r="P36" s="233"/>
    </row>
    <row r="37" spans="2:16" ht="12.75" customHeight="1" x14ac:dyDescent="0.15">
      <c r="B37" s="186">
        <v>19</v>
      </c>
      <c r="C37" s="258" t="s">
        <v>84</v>
      </c>
      <c r="D37" s="230" t="s">
        <v>85</v>
      </c>
      <c r="E37" s="231" t="s">
        <v>85</v>
      </c>
      <c r="F37" s="231" t="s">
        <v>85</v>
      </c>
      <c r="G37" s="231" t="s">
        <v>85</v>
      </c>
      <c r="H37" s="231" t="s">
        <v>85</v>
      </c>
      <c r="I37" s="231" t="s">
        <v>85</v>
      </c>
      <c r="J37" s="231" t="s">
        <v>85</v>
      </c>
      <c r="K37" s="231" t="s">
        <v>85</v>
      </c>
      <c r="L37" s="231" t="s">
        <v>85</v>
      </c>
      <c r="M37" s="231" t="s">
        <v>85</v>
      </c>
      <c r="N37" s="231" t="s">
        <v>85</v>
      </c>
      <c r="O37" s="232" t="s">
        <v>85</v>
      </c>
      <c r="P37" s="233"/>
    </row>
    <row r="38" spans="2:16" ht="12.75" customHeight="1" x14ac:dyDescent="0.15">
      <c r="B38" s="186">
        <v>20</v>
      </c>
      <c r="C38" s="258" t="s">
        <v>84</v>
      </c>
      <c r="D38" s="230" t="s">
        <v>85</v>
      </c>
      <c r="E38" s="231" t="s">
        <v>85</v>
      </c>
      <c r="F38" s="231" t="s">
        <v>85</v>
      </c>
      <c r="G38" s="231" t="s">
        <v>85</v>
      </c>
      <c r="H38" s="231" t="s">
        <v>85</v>
      </c>
      <c r="I38" s="231" t="s">
        <v>85</v>
      </c>
      <c r="J38" s="231" t="s">
        <v>85</v>
      </c>
      <c r="K38" s="231" t="s">
        <v>85</v>
      </c>
      <c r="L38" s="231" t="s">
        <v>85</v>
      </c>
      <c r="M38" s="231" t="s">
        <v>85</v>
      </c>
      <c r="N38" s="231" t="s">
        <v>85</v>
      </c>
      <c r="O38" s="232" t="s">
        <v>85</v>
      </c>
      <c r="P38" s="233"/>
    </row>
    <row r="39" spans="2:16" ht="12.75" customHeight="1" x14ac:dyDescent="0.15">
      <c r="B39" s="186">
        <v>21</v>
      </c>
      <c r="C39" s="258" t="s">
        <v>84</v>
      </c>
      <c r="D39" s="230" t="s">
        <v>85</v>
      </c>
      <c r="E39" s="231" t="s">
        <v>85</v>
      </c>
      <c r="F39" s="231" t="s">
        <v>85</v>
      </c>
      <c r="G39" s="231" t="s">
        <v>85</v>
      </c>
      <c r="H39" s="231" t="s">
        <v>85</v>
      </c>
      <c r="I39" s="231" t="s">
        <v>85</v>
      </c>
      <c r="J39" s="231" t="s">
        <v>85</v>
      </c>
      <c r="K39" s="231" t="s">
        <v>85</v>
      </c>
      <c r="L39" s="231" t="s">
        <v>85</v>
      </c>
      <c r="M39" s="231" t="s">
        <v>85</v>
      </c>
      <c r="N39" s="231" t="s">
        <v>85</v>
      </c>
      <c r="O39" s="232" t="s">
        <v>85</v>
      </c>
      <c r="P39" s="233"/>
    </row>
    <row r="40" spans="2:16" ht="12.75" customHeight="1" x14ac:dyDescent="0.15">
      <c r="B40" s="186">
        <v>22</v>
      </c>
      <c r="C40" s="258" t="s">
        <v>84</v>
      </c>
      <c r="D40" s="230" t="s">
        <v>85</v>
      </c>
      <c r="E40" s="231" t="s">
        <v>85</v>
      </c>
      <c r="F40" s="231" t="s">
        <v>85</v>
      </c>
      <c r="G40" s="231" t="s">
        <v>85</v>
      </c>
      <c r="H40" s="231" t="s">
        <v>85</v>
      </c>
      <c r="I40" s="231" t="s">
        <v>85</v>
      </c>
      <c r="J40" s="231" t="s">
        <v>85</v>
      </c>
      <c r="K40" s="231" t="s">
        <v>85</v>
      </c>
      <c r="L40" s="231" t="s">
        <v>85</v>
      </c>
      <c r="M40" s="231" t="s">
        <v>85</v>
      </c>
      <c r="N40" s="231" t="s">
        <v>85</v>
      </c>
      <c r="O40" s="232" t="s">
        <v>85</v>
      </c>
      <c r="P40" s="233"/>
    </row>
    <row r="41" spans="2:16" ht="12.75" customHeight="1" x14ac:dyDescent="0.15">
      <c r="B41" s="186">
        <v>23</v>
      </c>
      <c r="C41" s="258" t="s">
        <v>84</v>
      </c>
      <c r="D41" s="230" t="s">
        <v>85</v>
      </c>
      <c r="E41" s="231" t="s">
        <v>85</v>
      </c>
      <c r="F41" s="231" t="s">
        <v>85</v>
      </c>
      <c r="G41" s="231" t="s">
        <v>85</v>
      </c>
      <c r="H41" s="231" t="s">
        <v>87</v>
      </c>
      <c r="I41" s="231" t="s">
        <v>85</v>
      </c>
      <c r="J41" s="231" t="s">
        <v>85</v>
      </c>
      <c r="K41" s="231" t="s">
        <v>85</v>
      </c>
      <c r="L41" s="231" t="s">
        <v>85</v>
      </c>
      <c r="M41" s="231" t="s">
        <v>85</v>
      </c>
      <c r="N41" s="231" t="s">
        <v>85</v>
      </c>
      <c r="O41" s="232" t="s">
        <v>85</v>
      </c>
      <c r="P41" s="233" t="s">
        <v>89</v>
      </c>
    </row>
    <row r="42" spans="2:16" ht="12.75" customHeight="1" x14ac:dyDescent="0.15">
      <c r="B42" s="186">
        <v>24</v>
      </c>
      <c r="C42" s="258" t="s">
        <v>84</v>
      </c>
      <c r="D42" s="230" t="s">
        <v>85</v>
      </c>
      <c r="E42" s="231" t="s">
        <v>85</v>
      </c>
      <c r="F42" s="231" t="s">
        <v>85</v>
      </c>
      <c r="G42" s="231" t="s">
        <v>85</v>
      </c>
      <c r="H42" s="231" t="s">
        <v>85</v>
      </c>
      <c r="I42" s="231" t="s">
        <v>85</v>
      </c>
      <c r="J42" s="231" t="s">
        <v>85</v>
      </c>
      <c r="K42" s="231" t="s">
        <v>85</v>
      </c>
      <c r="L42" s="231" t="s">
        <v>85</v>
      </c>
      <c r="M42" s="231" t="s">
        <v>85</v>
      </c>
      <c r="N42" s="231" t="s">
        <v>85</v>
      </c>
      <c r="O42" s="232" t="s">
        <v>85</v>
      </c>
      <c r="P42" s="233"/>
    </row>
    <row r="43" spans="2:16" ht="12.75" customHeight="1" x14ac:dyDescent="0.15">
      <c r="B43" s="186">
        <v>25</v>
      </c>
      <c r="C43" s="258" t="s">
        <v>84</v>
      </c>
      <c r="D43" s="230" t="s">
        <v>85</v>
      </c>
      <c r="E43" s="231" t="s">
        <v>85</v>
      </c>
      <c r="F43" s="231" t="s">
        <v>85</v>
      </c>
      <c r="G43" s="231" t="s">
        <v>85</v>
      </c>
      <c r="H43" s="231" t="s">
        <v>85</v>
      </c>
      <c r="I43" s="231" t="s">
        <v>85</v>
      </c>
      <c r="J43" s="231" t="s">
        <v>85</v>
      </c>
      <c r="K43" s="231" t="s">
        <v>85</v>
      </c>
      <c r="L43" s="231" t="s">
        <v>85</v>
      </c>
      <c r="M43" s="231" t="s">
        <v>85</v>
      </c>
      <c r="N43" s="231" t="s">
        <v>85</v>
      </c>
      <c r="O43" s="232" t="s">
        <v>85</v>
      </c>
      <c r="P43" s="233"/>
    </row>
    <row r="44" spans="2:16" ht="12.75" customHeight="1" x14ac:dyDescent="0.15">
      <c r="B44" s="186">
        <v>26</v>
      </c>
      <c r="C44" s="258" t="s">
        <v>84</v>
      </c>
      <c r="D44" s="230" t="s">
        <v>85</v>
      </c>
      <c r="E44" s="231" t="s">
        <v>85</v>
      </c>
      <c r="F44" s="231" t="s">
        <v>85</v>
      </c>
      <c r="G44" s="231" t="s">
        <v>85</v>
      </c>
      <c r="H44" s="231" t="s">
        <v>85</v>
      </c>
      <c r="I44" s="231" t="s">
        <v>85</v>
      </c>
      <c r="J44" s="231" t="s">
        <v>85</v>
      </c>
      <c r="K44" s="231" t="s">
        <v>85</v>
      </c>
      <c r="L44" s="231" t="s">
        <v>86</v>
      </c>
      <c r="M44" s="231" t="s">
        <v>87</v>
      </c>
      <c r="N44" s="231" t="s">
        <v>87</v>
      </c>
      <c r="O44" s="232" t="s">
        <v>87</v>
      </c>
      <c r="P44" s="233" t="s">
        <v>90</v>
      </c>
    </row>
    <row r="45" spans="2:16" ht="12.75" customHeight="1" x14ac:dyDescent="0.15">
      <c r="B45" s="186">
        <v>27</v>
      </c>
      <c r="C45" s="258" t="s">
        <v>84</v>
      </c>
      <c r="D45" s="230" t="s">
        <v>85</v>
      </c>
      <c r="E45" s="231" t="s">
        <v>85</v>
      </c>
      <c r="F45" s="231" t="s">
        <v>85</v>
      </c>
      <c r="G45" s="231" t="s">
        <v>85</v>
      </c>
      <c r="H45" s="231" t="s">
        <v>85</v>
      </c>
      <c r="I45" s="231" t="s">
        <v>85</v>
      </c>
      <c r="J45" s="231" t="s">
        <v>85</v>
      </c>
      <c r="K45" s="231" t="s">
        <v>85</v>
      </c>
      <c r="L45" s="231" t="s">
        <v>85</v>
      </c>
      <c r="M45" s="231" t="s">
        <v>85</v>
      </c>
      <c r="N45" s="231" t="s">
        <v>85</v>
      </c>
      <c r="O45" s="232" t="s">
        <v>85</v>
      </c>
      <c r="P45" s="233"/>
    </row>
    <row r="46" spans="2:16" ht="12.75" customHeight="1" x14ac:dyDescent="0.15">
      <c r="B46" s="186">
        <v>28</v>
      </c>
      <c r="C46" s="258" t="s">
        <v>84</v>
      </c>
      <c r="D46" s="230" t="s">
        <v>87</v>
      </c>
      <c r="E46" s="231" t="s">
        <v>86</v>
      </c>
      <c r="F46" s="231" t="s">
        <v>85</v>
      </c>
      <c r="G46" s="231" t="s">
        <v>85</v>
      </c>
      <c r="H46" s="231" t="s">
        <v>85</v>
      </c>
      <c r="I46" s="231" t="s">
        <v>85</v>
      </c>
      <c r="J46" s="231" t="s">
        <v>85</v>
      </c>
      <c r="K46" s="231" t="s">
        <v>85</v>
      </c>
      <c r="L46" s="231" t="s">
        <v>85</v>
      </c>
      <c r="M46" s="231" t="s">
        <v>85</v>
      </c>
      <c r="N46" s="231" t="s">
        <v>85</v>
      </c>
      <c r="O46" s="232" t="s">
        <v>85</v>
      </c>
      <c r="P46" s="233" t="s">
        <v>201</v>
      </c>
    </row>
    <row r="47" spans="2:16" ht="12.75" customHeight="1" x14ac:dyDescent="0.15">
      <c r="B47" s="186">
        <v>29</v>
      </c>
      <c r="C47" s="258" t="s">
        <v>84</v>
      </c>
      <c r="D47" s="230" t="s">
        <v>85</v>
      </c>
      <c r="E47" s="231" t="s">
        <v>85</v>
      </c>
      <c r="F47" s="231" t="s">
        <v>85</v>
      </c>
      <c r="G47" s="231" t="s">
        <v>85</v>
      </c>
      <c r="H47" s="231" t="s">
        <v>85</v>
      </c>
      <c r="I47" s="231" t="s">
        <v>85</v>
      </c>
      <c r="J47" s="231" t="s">
        <v>87</v>
      </c>
      <c r="K47" s="231" t="s">
        <v>87</v>
      </c>
      <c r="L47" s="231" t="s">
        <v>87</v>
      </c>
      <c r="M47" s="231" t="s">
        <v>87</v>
      </c>
      <c r="N47" s="231" t="s">
        <v>87</v>
      </c>
      <c r="O47" s="232" t="s">
        <v>87</v>
      </c>
      <c r="P47" s="233" t="s">
        <v>202</v>
      </c>
    </row>
    <row r="48" spans="2:16" ht="12.75" customHeight="1" x14ac:dyDescent="0.15">
      <c r="B48" s="186">
        <v>30</v>
      </c>
      <c r="C48" s="258" t="s">
        <v>84</v>
      </c>
      <c r="D48" s="244" t="s">
        <v>87</v>
      </c>
      <c r="E48" s="245" t="s">
        <v>87</v>
      </c>
      <c r="F48" s="245" t="s">
        <v>87</v>
      </c>
      <c r="G48" s="245" t="s">
        <v>87</v>
      </c>
      <c r="H48" s="245" t="s">
        <v>87</v>
      </c>
      <c r="I48" s="245" t="s">
        <v>87</v>
      </c>
      <c r="J48" s="245" t="s">
        <v>85</v>
      </c>
      <c r="K48" s="245" t="s">
        <v>85</v>
      </c>
      <c r="L48" s="245" t="s">
        <v>85</v>
      </c>
      <c r="M48" s="245" t="s">
        <v>85</v>
      </c>
      <c r="N48" s="245" t="s">
        <v>85</v>
      </c>
      <c r="O48" s="246" t="s">
        <v>85</v>
      </c>
      <c r="P48" s="247" t="s">
        <v>203</v>
      </c>
    </row>
    <row r="49" spans="2:16" ht="12.75" customHeight="1" x14ac:dyDescent="0.15">
      <c r="B49" s="751" t="s">
        <v>253</v>
      </c>
      <c r="C49" s="752"/>
      <c r="D49" s="283">
        <f>ROUND(D50/30*7/40,2)</f>
        <v>3.73</v>
      </c>
      <c r="E49" s="283">
        <f>ROUND(E50/31*7/40,2)</f>
        <v>3.61</v>
      </c>
      <c r="F49" s="283">
        <f>ROUND(F50/30*7/40,2)</f>
        <v>2.8</v>
      </c>
      <c r="G49" s="283">
        <f>ROUND(G50/31*7/40,2)</f>
        <v>2.71</v>
      </c>
      <c r="H49" s="283">
        <f>ROUND(H50/31*7/40,2)</f>
        <v>3.16</v>
      </c>
      <c r="I49" s="283">
        <f>ROUND(I50/30*7/40,2)</f>
        <v>2.85</v>
      </c>
      <c r="J49" s="283">
        <f>ROUND(J50/31*7/40,2)</f>
        <v>2.71</v>
      </c>
      <c r="K49" s="283">
        <f>ROUND(K50/30*7/40,2)</f>
        <v>2.33</v>
      </c>
      <c r="L49" s="283">
        <f>ROUND(L50/31*7/40,2)</f>
        <v>2.77</v>
      </c>
      <c r="M49" s="283">
        <f>ROUND(M50/31*7/40,2)</f>
        <v>3.16</v>
      </c>
      <c r="N49" s="283">
        <f>ROUND(N50/28*7/40,2)</f>
        <v>4</v>
      </c>
      <c r="O49" s="283">
        <f>ROUND(O50/31*7/40,2)</f>
        <v>3.61</v>
      </c>
      <c r="P49" s="185" t="s">
        <v>249</v>
      </c>
    </row>
    <row r="50" spans="2:16" ht="12.75" customHeight="1" x14ac:dyDescent="0.15">
      <c r="B50" s="749" t="s">
        <v>258</v>
      </c>
      <c r="C50" s="750"/>
      <c r="D50" s="284">
        <f t="shared" ref="D50:O50" si="6">SUM(D51:D60)</f>
        <v>640</v>
      </c>
      <c r="E50" s="284">
        <f t="shared" si="6"/>
        <v>640</v>
      </c>
      <c r="F50" s="284">
        <f t="shared" si="6"/>
        <v>480</v>
      </c>
      <c r="G50" s="284">
        <f t="shared" si="6"/>
        <v>480</v>
      </c>
      <c r="H50" s="284">
        <f t="shared" si="6"/>
        <v>560</v>
      </c>
      <c r="I50" s="284">
        <f t="shared" si="6"/>
        <v>488</v>
      </c>
      <c r="J50" s="284">
        <f t="shared" si="6"/>
        <v>480</v>
      </c>
      <c r="K50" s="284">
        <f t="shared" si="6"/>
        <v>400</v>
      </c>
      <c r="L50" s="284">
        <f t="shared" si="6"/>
        <v>490</v>
      </c>
      <c r="M50" s="284">
        <f t="shared" si="6"/>
        <v>560</v>
      </c>
      <c r="N50" s="284">
        <f t="shared" si="6"/>
        <v>640</v>
      </c>
      <c r="O50" s="284">
        <f t="shared" si="6"/>
        <v>640</v>
      </c>
      <c r="P50" s="191"/>
    </row>
    <row r="51" spans="2:16" ht="12.75" customHeight="1" x14ac:dyDescent="0.15">
      <c r="B51" s="194">
        <v>1</v>
      </c>
      <c r="C51" s="257" t="s">
        <v>84</v>
      </c>
      <c r="D51" s="248">
        <v>160</v>
      </c>
      <c r="E51" s="249">
        <v>160</v>
      </c>
      <c r="F51" s="249">
        <v>160</v>
      </c>
      <c r="G51" s="249">
        <v>160</v>
      </c>
      <c r="H51" s="249">
        <v>160</v>
      </c>
      <c r="I51" s="249"/>
      <c r="J51" s="249"/>
      <c r="K51" s="249"/>
      <c r="L51" s="249"/>
      <c r="M51" s="249"/>
      <c r="N51" s="249"/>
      <c r="O51" s="250"/>
      <c r="P51" s="193"/>
    </row>
    <row r="52" spans="2:16" ht="12.75" customHeight="1" x14ac:dyDescent="0.15">
      <c r="B52" s="186">
        <v>2</v>
      </c>
      <c r="C52" s="258" t="s">
        <v>84</v>
      </c>
      <c r="D52" s="251">
        <v>160</v>
      </c>
      <c r="E52" s="240">
        <v>160</v>
      </c>
      <c r="F52" s="240">
        <v>160</v>
      </c>
      <c r="G52" s="240">
        <v>160</v>
      </c>
      <c r="H52" s="240">
        <v>160</v>
      </c>
      <c r="I52" s="240">
        <v>160</v>
      </c>
      <c r="J52" s="240">
        <v>160</v>
      </c>
      <c r="K52" s="240">
        <v>160</v>
      </c>
      <c r="L52" s="240">
        <v>160</v>
      </c>
      <c r="M52" s="240">
        <v>160</v>
      </c>
      <c r="N52" s="240">
        <v>160</v>
      </c>
      <c r="O52" s="241">
        <v>160</v>
      </c>
      <c r="P52" s="187"/>
    </row>
    <row r="53" spans="2:16" ht="12.75" customHeight="1" x14ac:dyDescent="0.15">
      <c r="B53" s="186">
        <v>3</v>
      </c>
      <c r="C53" s="258" t="s">
        <v>84</v>
      </c>
      <c r="D53" s="251">
        <v>160</v>
      </c>
      <c r="E53" s="240">
        <v>160</v>
      </c>
      <c r="F53" s="240">
        <v>160</v>
      </c>
      <c r="G53" s="240">
        <v>160</v>
      </c>
      <c r="H53" s="240">
        <v>160</v>
      </c>
      <c r="I53" s="240">
        <v>168</v>
      </c>
      <c r="J53" s="240">
        <v>160</v>
      </c>
      <c r="K53" s="240">
        <v>160</v>
      </c>
      <c r="L53" s="240">
        <v>160</v>
      </c>
      <c r="M53" s="240">
        <v>160</v>
      </c>
      <c r="N53" s="240">
        <v>160</v>
      </c>
      <c r="O53" s="241">
        <v>160</v>
      </c>
      <c r="P53" s="187"/>
    </row>
    <row r="54" spans="2:16" ht="12.75" customHeight="1" x14ac:dyDescent="0.15">
      <c r="B54" s="186">
        <v>4</v>
      </c>
      <c r="C54" s="258" t="s">
        <v>84</v>
      </c>
      <c r="D54" s="251">
        <v>160</v>
      </c>
      <c r="E54" s="240">
        <v>160</v>
      </c>
      <c r="F54" s="240"/>
      <c r="G54" s="240"/>
      <c r="H54" s="240"/>
      <c r="I54" s="240"/>
      <c r="J54" s="240"/>
      <c r="K54" s="240"/>
      <c r="L54" s="240">
        <v>80</v>
      </c>
      <c r="M54" s="240">
        <v>160</v>
      </c>
      <c r="N54" s="240"/>
      <c r="O54" s="241"/>
      <c r="P54" s="187"/>
    </row>
    <row r="55" spans="2:16" ht="12.75" customHeight="1" x14ac:dyDescent="0.15">
      <c r="B55" s="186">
        <v>5</v>
      </c>
      <c r="C55" s="258" t="s">
        <v>84</v>
      </c>
      <c r="D55" s="251"/>
      <c r="E55" s="240"/>
      <c r="F55" s="240"/>
      <c r="G55" s="240"/>
      <c r="H55" s="240">
        <v>80</v>
      </c>
      <c r="I55" s="240">
        <v>160</v>
      </c>
      <c r="J55" s="240">
        <v>160</v>
      </c>
      <c r="K55" s="240">
        <v>80</v>
      </c>
      <c r="L55" s="240">
        <v>90</v>
      </c>
      <c r="M55" s="240">
        <v>80</v>
      </c>
      <c r="N55" s="240">
        <v>160</v>
      </c>
      <c r="O55" s="241">
        <v>160</v>
      </c>
      <c r="P55" s="187"/>
    </row>
    <row r="56" spans="2:16" ht="12.75" customHeight="1" x14ac:dyDescent="0.15">
      <c r="B56" s="186">
        <v>6</v>
      </c>
      <c r="C56" s="258" t="s">
        <v>84</v>
      </c>
      <c r="D56" s="251"/>
      <c r="E56" s="240"/>
      <c r="F56" s="240"/>
      <c r="G56" s="240"/>
      <c r="H56" s="240"/>
      <c r="I56" s="240"/>
      <c r="J56" s="240"/>
      <c r="K56" s="240"/>
      <c r="L56" s="240"/>
      <c r="M56" s="240"/>
      <c r="N56" s="240">
        <v>160</v>
      </c>
      <c r="O56" s="241">
        <v>160</v>
      </c>
      <c r="P56" s="187"/>
    </row>
    <row r="57" spans="2:16" ht="12.75" customHeight="1" x14ac:dyDescent="0.15">
      <c r="B57" s="186">
        <v>7</v>
      </c>
      <c r="C57" s="178"/>
      <c r="D57" s="251"/>
      <c r="E57" s="240"/>
      <c r="F57" s="240"/>
      <c r="G57" s="240"/>
      <c r="H57" s="240"/>
      <c r="I57" s="240"/>
      <c r="J57" s="240"/>
      <c r="K57" s="240"/>
      <c r="L57" s="240"/>
      <c r="M57" s="240"/>
      <c r="N57" s="240"/>
      <c r="O57" s="241"/>
      <c r="P57" s="187"/>
    </row>
    <row r="58" spans="2:16" ht="12.75" customHeight="1" x14ac:dyDescent="0.15">
      <c r="B58" s="186">
        <v>8</v>
      </c>
      <c r="C58" s="178"/>
      <c r="D58" s="251"/>
      <c r="E58" s="240"/>
      <c r="F58" s="240"/>
      <c r="G58" s="240"/>
      <c r="H58" s="240"/>
      <c r="I58" s="240"/>
      <c r="J58" s="240"/>
      <c r="K58" s="240"/>
      <c r="L58" s="240"/>
      <c r="M58" s="240"/>
      <c r="N58" s="240"/>
      <c r="O58" s="241"/>
      <c r="P58" s="187"/>
    </row>
    <row r="59" spans="2:16" ht="12.75" customHeight="1" x14ac:dyDescent="0.15">
      <c r="B59" s="186">
        <v>9</v>
      </c>
      <c r="C59" s="178"/>
      <c r="D59" s="251"/>
      <c r="E59" s="240"/>
      <c r="F59" s="240"/>
      <c r="G59" s="240"/>
      <c r="H59" s="240"/>
      <c r="I59" s="240"/>
      <c r="J59" s="240"/>
      <c r="K59" s="240"/>
      <c r="L59" s="240"/>
      <c r="M59" s="240"/>
      <c r="N59" s="240"/>
      <c r="O59" s="252"/>
      <c r="P59" s="187"/>
    </row>
    <row r="60" spans="2:16" ht="12.75" customHeight="1" thickBot="1" x14ac:dyDescent="0.2">
      <c r="B60" s="195">
        <v>10</v>
      </c>
      <c r="C60" s="196"/>
      <c r="D60" s="253"/>
      <c r="E60" s="254"/>
      <c r="F60" s="254"/>
      <c r="G60" s="254"/>
      <c r="H60" s="254"/>
      <c r="I60" s="254"/>
      <c r="J60" s="254"/>
      <c r="K60" s="254"/>
      <c r="L60" s="254"/>
      <c r="M60" s="254"/>
      <c r="N60" s="254"/>
      <c r="O60" s="255"/>
      <c r="P60" s="197"/>
    </row>
    <row r="61" spans="2:16" x14ac:dyDescent="0.15">
      <c r="B61" s="731" t="s">
        <v>259</v>
      </c>
      <c r="C61" s="731"/>
      <c r="D61" s="731"/>
      <c r="E61" s="731"/>
      <c r="F61" s="731"/>
      <c r="G61" s="731"/>
      <c r="H61" s="731"/>
      <c r="I61" s="731"/>
      <c r="J61" s="731"/>
      <c r="K61" s="731"/>
      <c r="L61" s="731"/>
      <c r="M61" s="731"/>
      <c r="N61" s="731"/>
      <c r="O61" s="731"/>
      <c r="P61" s="731"/>
    </row>
    <row r="62" spans="2:16" x14ac:dyDescent="0.15">
      <c r="B62" s="731" t="s">
        <v>260</v>
      </c>
      <c r="C62" s="731"/>
      <c r="D62" s="731"/>
      <c r="E62" s="731"/>
      <c r="F62" s="731"/>
      <c r="G62" s="731"/>
      <c r="H62" s="731"/>
      <c r="I62" s="731"/>
      <c r="J62" s="731"/>
      <c r="K62" s="731"/>
      <c r="L62" s="731"/>
      <c r="M62" s="731"/>
      <c r="N62" s="731"/>
      <c r="O62" s="731"/>
      <c r="P62" s="731"/>
    </row>
    <row r="63" spans="2:16" x14ac:dyDescent="0.15">
      <c r="B63" s="731" t="s">
        <v>261</v>
      </c>
      <c r="C63" s="731"/>
      <c r="D63" s="731"/>
      <c r="E63" s="731"/>
      <c r="F63" s="731"/>
      <c r="G63" s="731"/>
      <c r="H63" s="731"/>
      <c r="I63" s="731"/>
      <c r="J63" s="731"/>
      <c r="K63" s="731"/>
      <c r="L63" s="731"/>
      <c r="M63" s="731"/>
      <c r="N63" s="731"/>
      <c r="O63" s="731"/>
      <c r="P63" s="731"/>
    </row>
    <row r="64" spans="2:16" x14ac:dyDescent="0.15">
      <c r="B64" s="731" t="s">
        <v>262</v>
      </c>
      <c r="C64" s="731"/>
      <c r="D64" s="731"/>
      <c r="E64" s="731"/>
      <c r="F64" s="731"/>
      <c r="G64" s="731"/>
      <c r="H64" s="731"/>
      <c r="I64" s="731"/>
      <c r="J64" s="731"/>
      <c r="K64" s="731"/>
      <c r="L64" s="731"/>
      <c r="M64" s="731"/>
      <c r="N64" s="731"/>
      <c r="O64" s="731"/>
      <c r="P64" s="731"/>
    </row>
    <row r="65" spans="2:16" x14ac:dyDescent="0.15">
      <c r="B65" s="731" t="s">
        <v>263</v>
      </c>
      <c r="C65" s="731"/>
      <c r="D65" s="731"/>
      <c r="E65" s="731"/>
      <c r="F65" s="731"/>
      <c r="G65" s="731"/>
      <c r="H65" s="731"/>
      <c r="I65" s="731"/>
      <c r="J65" s="731"/>
      <c r="K65" s="731"/>
      <c r="L65" s="731"/>
      <c r="M65" s="731"/>
      <c r="N65" s="731"/>
      <c r="O65" s="731"/>
      <c r="P65" s="731"/>
    </row>
    <row r="66" spans="2:16" x14ac:dyDescent="0.15">
      <c r="B66" s="731" t="s">
        <v>23</v>
      </c>
      <c r="C66" s="731"/>
      <c r="D66" s="731"/>
      <c r="E66" s="731"/>
      <c r="F66" s="731"/>
      <c r="G66" s="731"/>
      <c r="H66" s="731"/>
      <c r="I66" s="731"/>
      <c r="J66" s="731"/>
      <c r="K66" s="731"/>
      <c r="L66" s="731"/>
      <c r="M66" s="731"/>
      <c r="N66" s="731"/>
      <c r="O66" s="731"/>
      <c r="P66" s="731"/>
    </row>
  </sheetData>
  <mergeCells count="20">
    <mergeCell ref="B62:P62"/>
    <mergeCell ref="B63:P63"/>
    <mergeCell ref="B64:P64"/>
    <mergeCell ref="B65:P65"/>
    <mergeCell ref="B66:P66"/>
    <mergeCell ref="B17:C17"/>
    <mergeCell ref="B18:C18"/>
    <mergeCell ref="B49:C49"/>
    <mergeCell ref="B50:C50"/>
    <mergeCell ref="B61:P61"/>
    <mergeCell ref="B5:C5"/>
    <mergeCell ref="P5:P6"/>
    <mergeCell ref="B6:C6"/>
    <mergeCell ref="B12:C12"/>
    <mergeCell ref="B13:C13"/>
    <mergeCell ref="A1:L1"/>
    <mergeCell ref="B2:C3"/>
    <mergeCell ref="D2:O2"/>
    <mergeCell ref="P2:P3"/>
    <mergeCell ref="B4:C4"/>
  </mergeCells>
  <phoneticPr fontId="1"/>
  <dataValidations count="2">
    <dataValidation imeMode="off" allowBlank="1" showInputMessage="1" showErrorMessage="1" sqref="D51:O60 D14:O16"/>
    <dataValidation imeMode="hiragana" allowBlank="1" showInputMessage="1" showErrorMessage="1" sqref="D7:O11 P5 D19:O48 P7:P60 C67:C65536 C1:C60"/>
  </dataValidations>
  <pageMargins left="0.70866141732283472" right="0.70866141732283472" top="0.39370078740157483" bottom="0.78740157480314965" header="0" footer="0.31496062992125984"/>
  <pageSetup paperSize="9" orientation="portrait" r:id="rId1"/>
  <headerFooter alignWithMargins="0">
    <oddFooter>&amp;L短期&amp;C&amp;A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Normal="100" workbookViewId="0">
      <selection activeCell="L45" sqref="L45"/>
    </sheetView>
  </sheetViews>
  <sheetFormatPr defaultRowHeight="11.25" x14ac:dyDescent="0.15"/>
  <cols>
    <col min="1" max="1" width="2.75" style="23" customWidth="1"/>
    <col min="2" max="2" width="0.875" style="24" customWidth="1"/>
    <col min="3" max="3" width="13.125" style="24" customWidth="1"/>
    <col min="4" max="4" width="0.875" style="24" customWidth="1"/>
    <col min="5" max="5" width="27.625" style="23" customWidth="1"/>
    <col min="6" max="6" width="0.875" style="23" customWidth="1"/>
    <col min="7" max="7" width="13.125" style="50" customWidth="1"/>
    <col min="8" max="8" width="0.875" style="23" customWidth="1"/>
    <col min="9" max="9" width="27.625" style="23" customWidth="1"/>
    <col min="10" max="16384" width="9" style="23"/>
  </cols>
  <sheetData>
    <row r="1" spans="1:9" ht="14.25" x14ac:dyDescent="0.15">
      <c r="A1" s="457" t="s">
        <v>50</v>
      </c>
      <c r="B1" s="458"/>
      <c r="C1" s="458"/>
      <c r="D1" s="458"/>
      <c r="E1" s="458"/>
    </row>
    <row r="2" spans="1:9" ht="6" customHeight="1" x14ac:dyDescent="0.15"/>
    <row r="3" spans="1:9" x14ac:dyDescent="0.15">
      <c r="A3" s="1" t="s">
        <v>144</v>
      </c>
      <c r="B3" s="18"/>
      <c r="C3" s="18"/>
    </row>
    <row r="4" spans="1:9" ht="6" customHeight="1" x14ac:dyDescent="0.15"/>
    <row r="5" spans="1:9" x14ac:dyDescent="0.15">
      <c r="B5" s="459"/>
      <c r="C5" s="461" t="s">
        <v>40</v>
      </c>
      <c r="D5" s="51"/>
      <c r="E5" s="463"/>
      <c r="F5" s="29"/>
    </row>
    <row r="6" spans="1:9" x14ac:dyDescent="0.15">
      <c r="B6" s="460"/>
      <c r="C6" s="462"/>
      <c r="D6" s="52"/>
      <c r="E6" s="464"/>
      <c r="F6" s="29"/>
    </row>
    <row r="7" spans="1:9" ht="12" x14ac:dyDescent="0.15">
      <c r="B7" s="459"/>
      <c r="C7" s="461" t="s">
        <v>41</v>
      </c>
      <c r="D7" s="51"/>
      <c r="E7" s="201"/>
      <c r="F7" s="25"/>
      <c r="G7" s="465" t="s">
        <v>44</v>
      </c>
      <c r="H7" s="43"/>
      <c r="I7" s="467" t="s">
        <v>152</v>
      </c>
    </row>
    <row r="8" spans="1:9" ht="12" x14ac:dyDescent="0.15">
      <c r="B8" s="460"/>
      <c r="C8" s="462"/>
      <c r="D8" s="52"/>
      <c r="E8" s="202" t="s">
        <v>321</v>
      </c>
      <c r="F8" s="27"/>
      <c r="G8" s="466"/>
      <c r="H8" s="44"/>
      <c r="I8" s="468"/>
    </row>
    <row r="9" spans="1:9" x14ac:dyDescent="0.15">
      <c r="B9" s="459"/>
      <c r="C9" s="461" t="s">
        <v>42</v>
      </c>
      <c r="D9" s="51"/>
      <c r="E9" s="463"/>
      <c r="F9" s="25"/>
      <c r="G9" s="469" t="s">
        <v>45</v>
      </c>
      <c r="H9" s="48"/>
      <c r="I9" s="471"/>
    </row>
    <row r="10" spans="1:9" x14ac:dyDescent="0.15">
      <c r="B10" s="460"/>
      <c r="C10" s="462"/>
      <c r="D10" s="52"/>
      <c r="E10" s="464"/>
      <c r="F10" s="36"/>
      <c r="G10" s="470"/>
      <c r="H10" s="52"/>
      <c r="I10" s="472"/>
    </row>
    <row r="11" spans="1:9" x14ac:dyDescent="0.15">
      <c r="B11" s="459"/>
      <c r="C11" s="461" t="s">
        <v>43</v>
      </c>
      <c r="D11" s="51"/>
      <c r="E11" s="463"/>
      <c r="F11" s="49"/>
      <c r="G11" s="470" t="s">
        <v>46</v>
      </c>
      <c r="H11" s="51"/>
      <c r="I11" s="467" t="s">
        <v>152</v>
      </c>
    </row>
    <row r="12" spans="1:9" x14ac:dyDescent="0.15">
      <c r="B12" s="460"/>
      <c r="C12" s="462"/>
      <c r="D12" s="52"/>
      <c r="E12" s="464"/>
      <c r="F12" s="36"/>
      <c r="G12" s="470"/>
      <c r="H12" s="52"/>
      <c r="I12" s="468"/>
    </row>
    <row r="13" spans="1:9" x14ac:dyDescent="0.15">
      <c r="B13" s="459"/>
      <c r="C13" s="461" t="s">
        <v>341</v>
      </c>
      <c r="D13" s="51"/>
      <c r="E13" s="467" t="s">
        <v>152</v>
      </c>
      <c r="F13" s="200"/>
      <c r="G13" s="470" t="s">
        <v>342</v>
      </c>
      <c r="H13" s="51"/>
      <c r="I13" s="473" t="s">
        <v>410</v>
      </c>
    </row>
    <row r="14" spans="1:9" ht="11.25" customHeight="1" x14ac:dyDescent="0.15">
      <c r="B14" s="460"/>
      <c r="C14" s="462"/>
      <c r="D14" s="52"/>
      <c r="E14" s="468"/>
      <c r="F14" s="46"/>
      <c r="G14" s="465"/>
      <c r="H14" s="48"/>
      <c r="I14" s="474"/>
    </row>
    <row r="15" spans="1:9" ht="14.25" customHeight="1" x14ac:dyDescent="0.15">
      <c r="B15" s="32" t="s">
        <v>145</v>
      </c>
      <c r="C15" s="34"/>
      <c r="D15" s="34"/>
      <c r="E15" s="29"/>
      <c r="F15" s="25"/>
      <c r="G15" s="58"/>
      <c r="H15" s="25"/>
      <c r="I15" s="30"/>
    </row>
    <row r="16" spans="1:9" ht="13.5" customHeight="1" x14ac:dyDescent="0.15">
      <c r="B16" s="32" t="s">
        <v>305</v>
      </c>
      <c r="C16" s="34"/>
      <c r="D16" s="34"/>
      <c r="E16" s="29"/>
      <c r="F16" s="29"/>
      <c r="G16" s="57"/>
      <c r="H16" s="29"/>
      <c r="I16" s="33"/>
    </row>
    <row r="17" spans="2:9" ht="11.65" customHeight="1" x14ac:dyDescent="0.15">
      <c r="B17" s="475"/>
      <c r="C17" s="476"/>
      <c r="D17" s="476"/>
      <c r="E17" s="476"/>
      <c r="F17" s="476"/>
      <c r="G17" s="476"/>
      <c r="H17" s="476"/>
      <c r="I17" s="477"/>
    </row>
    <row r="18" spans="2:9" ht="11.65" customHeight="1" x14ac:dyDescent="0.15">
      <c r="B18" s="478"/>
      <c r="C18" s="479"/>
      <c r="D18" s="479"/>
      <c r="E18" s="479"/>
      <c r="F18" s="479"/>
      <c r="G18" s="479"/>
      <c r="H18" s="479"/>
      <c r="I18" s="480"/>
    </row>
    <row r="19" spans="2:9" ht="11.65" customHeight="1" x14ac:dyDescent="0.15">
      <c r="B19" s="478"/>
      <c r="C19" s="479"/>
      <c r="D19" s="479"/>
      <c r="E19" s="479"/>
      <c r="F19" s="479"/>
      <c r="G19" s="479"/>
      <c r="H19" s="479"/>
      <c r="I19" s="480"/>
    </row>
    <row r="20" spans="2:9" ht="11.65" customHeight="1" x14ac:dyDescent="0.15">
      <c r="B20" s="478"/>
      <c r="C20" s="479"/>
      <c r="D20" s="479"/>
      <c r="E20" s="479"/>
      <c r="F20" s="479"/>
      <c r="G20" s="479"/>
      <c r="H20" s="479"/>
      <c r="I20" s="480"/>
    </row>
    <row r="21" spans="2:9" ht="11.65" customHeight="1" x14ac:dyDescent="0.15">
      <c r="B21" s="478"/>
      <c r="C21" s="479"/>
      <c r="D21" s="479"/>
      <c r="E21" s="479"/>
      <c r="F21" s="479"/>
      <c r="G21" s="479"/>
      <c r="H21" s="479"/>
      <c r="I21" s="480"/>
    </row>
    <row r="22" spans="2:9" ht="11.65" customHeight="1" x14ac:dyDescent="0.15">
      <c r="B22" s="481"/>
      <c r="C22" s="482"/>
      <c r="D22" s="482"/>
      <c r="E22" s="482"/>
      <c r="F22" s="482"/>
      <c r="G22" s="482"/>
      <c r="H22" s="482"/>
      <c r="I22" s="483"/>
    </row>
    <row r="23" spans="2:9" ht="11.65" customHeight="1" x14ac:dyDescent="0.15">
      <c r="B23" s="37"/>
      <c r="C23" s="49"/>
      <c r="D23" s="49"/>
      <c r="E23" s="25"/>
      <c r="F23" s="25"/>
      <c r="G23" s="58"/>
      <c r="H23" s="25"/>
      <c r="I23" s="30"/>
    </row>
    <row r="24" spans="2:9" ht="11.65" customHeight="1" x14ac:dyDescent="0.15">
      <c r="B24" s="35" t="s">
        <v>404</v>
      </c>
      <c r="C24" s="36"/>
      <c r="D24" s="36"/>
      <c r="E24" s="27"/>
      <c r="F24" s="27"/>
      <c r="G24" s="56"/>
      <c r="H24" s="27"/>
      <c r="I24" s="31"/>
    </row>
    <row r="25" spans="2:9" ht="11.65" customHeight="1" x14ac:dyDescent="0.15">
      <c r="B25" s="475"/>
      <c r="C25" s="476"/>
      <c r="D25" s="476"/>
      <c r="E25" s="476"/>
      <c r="F25" s="476"/>
      <c r="G25" s="476"/>
      <c r="H25" s="476"/>
      <c r="I25" s="477"/>
    </row>
    <row r="26" spans="2:9" ht="11.65" customHeight="1" x14ac:dyDescent="0.15">
      <c r="B26" s="478"/>
      <c r="C26" s="479"/>
      <c r="D26" s="479"/>
      <c r="E26" s="479"/>
      <c r="F26" s="479"/>
      <c r="G26" s="479"/>
      <c r="H26" s="479"/>
      <c r="I26" s="480"/>
    </row>
    <row r="27" spans="2:9" ht="11.65" customHeight="1" x14ac:dyDescent="0.15">
      <c r="B27" s="478"/>
      <c r="C27" s="479"/>
      <c r="D27" s="479"/>
      <c r="E27" s="479"/>
      <c r="F27" s="479"/>
      <c r="G27" s="479"/>
      <c r="H27" s="479"/>
      <c r="I27" s="480"/>
    </row>
    <row r="28" spans="2:9" ht="11.65" customHeight="1" x14ac:dyDescent="0.15">
      <c r="B28" s="478"/>
      <c r="C28" s="479"/>
      <c r="D28" s="479"/>
      <c r="E28" s="479"/>
      <c r="F28" s="479"/>
      <c r="G28" s="479"/>
      <c r="H28" s="479"/>
      <c r="I28" s="480"/>
    </row>
    <row r="29" spans="2:9" ht="11.65" customHeight="1" x14ac:dyDescent="0.15">
      <c r="B29" s="478"/>
      <c r="C29" s="479"/>
      <c r="D29" s="479"/>
      <c r="E29" s="479"/>
      <c r="F29" s="479"/>
      <c r="G29" s="479"/>
      <c r="H29" s="479"/>
      <c r="I29" s="480"/>
    </row>
    <row r="30" spans="2:9" ht="11.65" customHeight="1" x14ac:dyDescent="0.15">
      <c r="B30" s="481"/>
      <c r="C30" s="482"/>
      <c r="D30" s="482"/>
      <c r="E30" s="482"/>
      <c r="F30" s="482"/>
      <c r="G30" s="482"/>
      <c r="H30" s="482"/>
      <c r="I30" s="483"/>
    </row>
    <row r="31" spans="2:9" ht="11.65" customHeight="1" x14ac:dyDescent="0.15">
      <c r="B31" s="37"/>
      <c r="C31" s="49"/>
      <c r="D31" s="49"/>
      <c r="E31" s="25"/>
      <c r="F31" s="25"/>
      <c r="G31" s="58"/>
      <c r="H31" s="25"/>
      <c r="I31" s="30"/>
    </row>
    <row r="32" spans="2:9" ht="11.65" customHeight="1" x14ac:dyDescent="0.15">
      <c r="B32" s="35" t="s">
        <v>405</v>
      </c>
      <c r="C32" s="34"/>
      <c r="D32" s="34"/>
      <c r="E32" s="29"/>
      <c r="F32" s="29"/>
      <c r="G32" s="57"/>
      <c r="H32" s="29"/>
      <c r="I32" s="33"/>
    </row>
    <row r="33" spans="1:9" ht="11.65" customHeight="1" x14ac:dyDescent="0.15">
      <c r="B33" s="475"/>
      <c r="C33" s="476"/>
      <c r="D33" s="476"/>
      <c r="E33" s="476"/>
      <c r="F33" s="476"/>
      <c r="G33" s="476"/>
      <c r="H33" s="476"/>
      <c r="I33" s="477"/>
    </row>
    <row r="34" spans="1:9" ht="11.65" customHeight="1" x14ac:dyDescent="0.15">
      <c r="B34" s="478"/>
      <c r="C34" s="479"/>
      <c r="D34" s="479"/>
      <c r="E34" s="479"/>
      <c r="F34" s="479"/>
      <c r="G34" s="479"/>
      <c r="H34" s="479"/>
      <c r="I34" s="480"/>
    </row>
    <row r="35" spans="1:9" ht="11.65" customHeight="1" x14ac:dyDescent="0.15">
      <c r="B35" s="478"/>
      <c r="C35" s="479"/>
      <c r="D35" s="479"/>
      <c r="E35" s="479"/>
      <c r="F35" s="479"/>
      <c r="G35" s="479"/>
      <c r="H35" s="479"/>
      <c r="I35" s="480"/>
    </row>
    <row r="36" spans="1:9" ht="11.65" customHeight="1" x14ac:dyDescent="0.15">
      <c r="B36" s="478"/>
      <c r="C36" s="479"/>
      <c r="D36" s="479"/>
      <c r="E36" s="479"/>
      <c r="F36" s="479"/>
      <c r="G36" s="479"/>
      <c r="H36" s="479"/>
      <c r="I36" s="480"/>
    </row>
    <row r="37" spans="1:9" ht="11.65" customHeight="1" x14ac:dyDescent="0.15">
      <c r="B37" s="478"/>
      <c r="C37" s="479"/>
      <c r="D37" s="479"/>
      <c r="E37" s="479"/>
      <c r="F37" s="479"/>
      <c r="G37" s="479"/>
      <c r="H37" s="479"/>
      <c r="I37" s="480"/>
    </row>
    <row r="38" spans="1:9" ht="11.65" customHeight="1" x14ac:dyDescent="0.15">
      <c r="B38" s="481"/>
      <c r="C38" s="482"/>
      <c r="D38" s="482"/>
      <c r="E38" s="482"/>
      <c r="F38" s="482"/>
      <c r="G38" s="482"/>
      <c r="H38" s="482"/>
      <c r="I38" s="483"/>
    </row>
    <row r="39" spans="1:9" ht="11.65" customHeight="1" x14ac:dyDescent="0.15">
      <c r="B39" s="49"/>
      <c r="C39" s="49"/>
      <c r="D39" s="49"/>
      <c r="E39" s="25"/>
      <c r="F39" s="25"/>
      <c r="G39" s="58"/>
      <c r="H39" s="25"/>
      <c r="I39" s="25"/>
    </row>
    <row r="40" spans="1:9" ht="11.65" customHeight="1" x14ac:dyDescent="0.15">
      <c r="A40" s="440" t="s">
        <v>314</v>
      </c>
      <c r="B40" s="440"/>
      <c r="C40" s="440"/>
      <c r="D40" s="34"/>
      <c r="E40" s="29"/>
      <c r="F40" s="29"/>
      <c r="G40" s="57"/>
      <c r="H40" s="29"/>
      <c r="I40" s="29"/>
    </row>
    <row r="41" spans="1:9" ht="11.65" customHeight="1" x14ac:dyDescent="0.15">
      <c r="B41" s="36" t="s">
        <v>406</v>
      </c>
      <c r="C41" s="36"/>
      <c r="D41" s="36"/>
      <c r="E41" s="354" t="s">
        <v>407</v>
      </c>
      <c r="F41" s="27"/>
      <c r="G41" s="56"/>
      <c r="H41" s="27"/>
      <c r="I41" s="27"/>
    </row>
    <row r="42" spans="1:9" ht="11.65" customHeight="1" x14ac:dyDescent="0.15">
      <c r="B42" s="37"/>
      <c r="C42" s="484" t="s">
        <v>147</v>
      </c>
      <c r="D42" s="49"/>
      <c r="E42" s="486"/>
      <c r="F42" s="488" t="s">
        <v>408</v>
      </c>
      <c r="G42" s="489"/>
      <c r="H42" s="489"/>
      <c r="I42" s="490"/>
    </row>
    <row r="43" spans="1:9" ht="11.65" customHeight="1" x14ac:dyDescent="0.15">
      <c r="B43" s="35"/>
      <c r="C43" s="485"/>
      <c r="D43" s="36"/>
      <c r="E43" s="487"/>
      <c r="F43" s="491"/>
      <c r="G43" s="492"/>
      <c r="H43" s="492"/>
      <c r="I43" s="493"/>
    </row>
    <row r="44" spans="1:9" ht="11.65" customHeight="1" x14ac:dyDescent="0.15">
      <c r="B44" s="32"/>
      <c r="C44" s="494" t="s">
        <v>207</v>
      </c>
      <c r="D44" s="34"/>
      <c r="E44" s="486"/>
      <c r="F44" s="491" t="s">
        <v>409</v>
      </c>
      <c r="G44" s="492"/>
      <c r="H44" s="492"/>
      <c r="I44" s="493"/>
    </row>
    <row r="45" spans="1:9" ht="11.65" customHeight="1" x14ac:dyDescent="0.15">
      <c r="B45" s="32"/>
      <c r="C45" s="495"/>
      <c r="D45" s="34"/>
      <c r="E45" s="487"/>
      <c r="F45" s="496"/>
      <c r="G45" s="497"/>
      <c r="H45" s="497"/>
      <c r="I45" s="498"/>
    </row>
    <row r="46" spans="1:9" ht="11.65" customHeight="1" x14ac:dyDescent="0.15">
      <c r="B46" s="37"/>
      <c r="C46" s="494" t="s">
        <v>148</v>
      </c>
      <c r="D46" s="49"/>
      <c r="E46" s="486"/>
      <c r="F46" s="29"/>
      <c r="G46" s="499"/>
      <c r="H46" s="29"/>
      <c r="I46" s="486"/>
    </row>
    <row r="47" spans="1:9" ht="11.65" customHeight="1" x14ac:dyDescent="0.15">
      <c r="B47" s="35"/>
      <c r="C47" s="495"/>
      <c r="D47" s="36"/>
      <c r="E47" s="487"/>
      <c r="F47" s="27"/>
      <c r="G47" s="500"/>
      <c r="H47" s="27"/>
      <c r="I47" s="487"/>
    </row>
    <row r="48" spans="1:9" ht="11.65" customHeight="1" x14ac:dyDescent="0.15">
      <c r="B48" s="37"/>
      <c r="C48" s="494" t="s">
        <v>149</v>
      </c>
      <c r="D48" s="49"/>
      <c r="E48" s="486"/>
      <c r="F48" s="25"/>
      <c r="G48" s="501"/>
      <c r="H48" s="25"/>
      <c r="I48" s="486"/>
    </row>
    <row r="49" spans="2:9" ht="11.65" customHeight="1" x14ac:dyDescent="0.15">
      <c r="B49" s="35"/>
      <c r="C49" s="495"/>
      <c r="D49" s="36"/>
      <c r="E49" s="487"/>
      <c r="F49" s="27"/>
      <c r="G49" s="499"/>
      <c r="H49" s="27"/>
      <c r="I49" s="487"/>
    </row>
    <row r="50" spans="2:9" ht="11.65" customHeight="1" x14ac:dyDescent="0.15">
      <c r="B50" s="37"/>
      <c r="C50" s="494" t="s">
        <v>97</v>
      </c>
      <c r="D50" s="49"/>
      <c r="E50" s="486"/>
      <c r="F50" s="25"/>
      <c r="G50" s="499" t="s">
        <v>146</v>
      </c>
      <c r="H50" s="25"/>
      <c r="I50" s="486"/>
    </row>
    <row r="51" spans="2:9" ht="11.65" customHeight="1" x14ac:dyDescent="0.15">
      <c r="B51" s="35" t="s">
        <v>406</v>
      </c>
      <c r="C51" s="495"/>
      <c r="D51" s="36"/>
      <c r="E51" s="487"/>
      <c r="F51" s="27"/>
      <c r="G51" s="500"/>
      <c r="H51" s="27"/>
      <c r="I51" s="487"/>
    </row>
    <row r="52" spans="2:9" ht="11.65" customHeight="1" x14ac:dyDescent="0.15">
      <c r="B52" s="37"/>
      <c r="C52" s="494" t="s">
        <v>31</v>
      </c>
      <c r="D52" s="49"/>
      <c r="E52" s="486"/>
      <c r="F52" s="25"/>
      <c r="G52" s="501" t="s">
        <v>98</v>
      </c>
      <c r="H52" s="25"/>
      <c r="I52" s="486"/>
    </row>
    <row r="53" spans="2:9" ht="11.65" customHeight="1" x14ac:dyDescent="0.15">
      <c r="B53" s="35"/>
      <c r="C53" s="495"/>
      <c r="D53" s="36"/>
      <c r="E53" s="487"/>
      <c r="F53" s="27"/>
      <c r="G53" s="499"/>
      <c r="H53" s="27"/>
      <c r="I53" s="487"/>
    </row>
    <row r="54" spans="2:9" ht="11.65" customHeight="1" x14ac:dyDescent="0.15">
      <c r="B54" s="37"/>
      <c r="C54" s="494" t="s">
        <v>208</v>
      </c>
      <c r="D54" s="49"/>
      <c r="E54" s="486"/>
      <c r="F54" s="25"/>
      <c r="G54" s="501" t="s">
        <v>101</v>
      </c>
      <c r="H54" s="25"/>
      <c r="I54" s="486"/>
    </row>
    <row r="55" spans="2:9" ht="11.65" customHeight="1" x14ac:dyDescent="0.15">
      <c r="B55" s="35" t="s">
        <v>406</v>
      </c>
      <c r="C55" s="495"/>
      <c r="D55" s="36"/>
      <c r="E55" s="487"/>
      <c r="F55" s="27"/>
      <c r="G55" s="499"/>
      <c r="H55" s="27"/>
      <c r="I55" s="487"/>
    </row>
    <row r="56" spans="2:9" ht="11.65" customHeight="1" x14ac:dyDescent="0.15">
      <c r="B56" s="37"/>
      <c r="C56" s="494" t="s">
        <v>209</v>
      </c>
      <c r="D56" s="355"/>
      <c r="E56" s="486"/>
      <c r="F56" s="25"/>
      <c r="G56" s="501" t="s">
        <v>213</v>
      </c>
      <c r="H56" s="25"/>
      <c r="I56" s="486"/>
    </row>
    <row r="57" spans="2:9" ht="11.65" customHeight="1" x14ac:dyDescent="0.15">
      <c r="B57" s="35"/>
      <c r="C57" s="495"/>
      <c r="D57" s="356"/>
      <c r="E57" s="487"/>
      <c r="F57" s="27"/>
      <c r="G57" s="499"/>
      <c r="H57" s="27"/>
      <c r="I57" s="487"/>
    </row>
    <row r="58" spans="2:9" ht="11.65" customHeight="1" x14ac:dyDescent="0.15">
      <c r="B58" s="37"/>
      <c r="C58" s="502" t="s">
        <v>78</v>
      </c>
      <c r="D58" s="49"/>
      <c r="E58" s="486"/>
      <c r="F58" s="25"/>
      <c r="G58" s="501" t="s">
        <v>212</v>
      </c>
      <c r="H58" s="25"/>
      <c r="I58" s="486"/>
    </row>
    <row r="59" spans="2:9" ht="11.65" customHeight="1" x14ac:dyDescent="0.15">
      <c r="B59" s="35" t="s">
        <v>406</v>
      </c>
      <c r="C59" s="502"/>
      <c r="D59" s="36"/>
      <c r="E59" s="487"/>
      <c r="F59" s="27"/>
      <c r="G59" s="499"/>
      <c r="H59" s="27"/>
      <c r="I59" s="487"/>
    </row>
    <row r="60" spans="2:9" ht="11.65" customHeight="1" x14ac:dyDescent="0.15">
      <c r="B60" s="32"/>
      <c r="C60" s="502" t="s">
        <v>100</v>
      </c>
      <c r="D60" s="34"/>
      <c r="E60" s="486"/>
      <c r="F60" s="29"/>
      <c r="G60" s="494" t="s">
        <v>210</v>
      </c>
      <c r="H60" s="29"/>
      <c r="I60" s="486"/>
    </row>
    <row r="61" spans="2:9" ht="11.65" customHeight="1" x14ac:dyDescent="0.15">
      <c r="B61" s="32"/>
      <c r="C61" s="502"/>
      <c r="D61" s="34"/>
      <c r="E61" s="487"/>
      <c r="F61" s="29"/>
      <c r="G61" s="495"/>
      <c r="H61" s="29"/>
      <c r="I61" s="487"/>
    </row>
    <row r="62" spans="2:9" ht="11.65" customHeight="1" x14ac:dyDescent="0.15">
      <c r="B62" s="37"/>
      <c r="C62" s="23"/>
      <c r="D62" s="49"/>
      <c r="E62" s="26"/>
      <c r="F62" s="25"/>
      <c r="G62" s="494" t="s">
        <v>211</v>
      </c>
      <c r="H62" s="25"/>
      <c r="I62" s="26"/>
    </row>
    <row r="63" spans="2:9" ht="11.65" customHeight="1" x14ac:dyDescent="0.15">
      <c r="B63" s="35" t="s">
        <v>406</v>
      </c>
      <c r="C63" s="23"/>
      <c r="D63" s="36"/>
      <c r="E63" s="28"/>
      <c r="F63" s="27"/>
      <c r="G63" s="495"/>
      <c r="H63" s="27"/>
      <c r="I63" s="28"/>
    </row>
    <row r="64" spans="2:9" ht="11.65" customHeight="1" x14ac:dyDescent="0.15">
      <c r="B64" s="37"/>
      <c r="C64" s="49"/>
      <c r="D64" s="49"/>
      <c r="E64" s="26"/>
      <c r="F64" s="25"/>
      <c r="G64" s="500" t="s">
        <v>155</v>
      </c>
      <c r="H64" s="25"/>
      <c r="I64" s="26"/>
    </row>
    <row r="65" spans="2:10" ht="11.65" customHeight="1" x14ac:dyDescent="0.15">
      <c r="B65" s="35"/>
      <c r="C65" s="36"/>
      <c r="D65" s="36"/>
      <c r="E65" s="28"/>
      <c r="F65" s="27"/>
      <c r="G65" s="500"/>
      <c r="H65" s="27"/>
      <c r="I65" s="28"/>
    </row>
    <row r="66" spans="2:10" ht="4.5" customHeight="1" x14ac:dyDescent="0.15">
      <c r="B66" s="34"/>
      <c r="C66" s="34"/>
      <c r="D66" s="34"/>
      <c r="E66" s="29"/>
      <c r="F66" s="29"/>
      <c r="G66" s="57"/>
      <c r="H66" s="29"/>
      <c r="I66" s="29"/>
      <c r="J66" s="29"/>
    </row>
    <row r="67" spans="2:10" x14ac:dyDescent="0.15">
      <c r="C67" s="47"/>
      <c r="E67" s="24"/>
    </row>
    <row r="68" spans="2:10" x14ac:dyDescent="0.15">
      <c r="E68" s="24"/>
    </row>
  </sheetData>
  <mergeCells count="67">
    <mergeCell ref="G64:G65"/>
    <mergeCell ref="C60:C61"/>
    <mergeCell ref="E60:E61"/>
    <mergeCell ref="G60:G61"/>
    <mergeCell ref="I60:I61"/>
    <mergeCell ref="G62:G63"/>
    <mergeCell ref="C56:C57"/>
    <mergeCell ref="E56:E57"/>
    <mergeCell ref="G56:G57"/>
    <mergeCell ref="I56:I57"/>
    <mergeCell ref="C58:C59"/>
    <mergeCell ref="E58:E59"/>
    <mergeCell ref="G58:G59"/>
    <mergeCell ref="I58:I59"/>
    <mergeCell ref="C52:C53"/>
    <mergeCell ref="E52:E53"/>
    <mergeCell ref="G52:G53"/>
    <mergeCell ref="I52:I53"/>
    <mergeCell ref="C54:C55"/>
    <mergeCell ref="E54:E55"/>
    <mergeCell ref="G54:G55"/>
    <mergeCell ref="I54:I55"/>
    <mergeCell ref="C48:C49"/>
    <mergeCell ref="E48:E49"/>
    <mergeCell ref="G48:G49"/>
    <mergeCell ref="I48:I49"/>
    <mergeCell ref="C50:C51"/>
    <mergeCell ref="E50:E51"/>
    <mergeCell ref="G50:G51"/>
    <mergeCell ref="I50:I51"/>
    <mergeCell ref="C44:C45"/>
    <mergeCell ref="E44:E45"/>
    <mergeCell ref="F44:I45"/>
    <mergeCell ref="C46:C47"/>
    <mergeCell ref="E46:E47"/>
    <mergeCell ref="G46:G47"/>
    <mergeCell ref="I46:I47"/>
    <mergeCell ref="B17:I22"/>
    <mergeCell ref="B25:I30"/>
    <mergeCell ref="B33:I38"/>
    <mergeCell ref="A40:C40"/>
    <mergeCell ref="C42:C43"/>
    <mergeCell ref="E42:E43"/>
    <mergeCell ref="F42:I43"/>
    <mergeCell ref="B13:B14"/>
    <mergeCell ref="C13:C14"/>
    <mergeCell ref="E13:E14"/>
    <mergeCell ref="G13:G14"/>
    <mergeCell ref="I13:I14"/>
    <mergeCell ref="B11:B12"/>
    <mergeCell ref="C11:C12"/>
    <mergeCell ref="E11:E12"/>
    <mergeCell ref="G11:G12"/>
    <mergeCell ref="I11:I12"/>
    <mergeCell ref="G7:G8"/>
    <mergeCell ref="I7:I8"/>
    <mergeCell ref="B9:B10"/>
    <mergeCell ref="C9:C10"/>
    <mergeCell ref="E9:E10"/>
    <mergeCell ref="G9:G10"/>
    <mergeCell ref="I9:I10"/>
    <mergeCell ref="A1:E1"/>
    <mergeCell ref="B5:B6"/>
    <mergeCell ref="C5:C6"/>
    <mergeCell ref="E5:E6"/>
    <mergeCell ref="B7:B8"/>
    <mergeCell ref="C7:C8"/>
  </mergeCells>
  <phoneticPr fontId="1"/>
  <pageMargins left="0.70866141732283472" right="0.70866141732283472" top="0.78740157480314965" bottom="0.98425196850393704" header="0" footer="0.31496062992125984"/>
  <pageSetup paperSize="9" orientation="portrait" r:id="rId1"/>
  <headerFooter alignWithMargins="0">
    <oddFooter xml:space="preserve">&amp;L短期&amp;C&amp;A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55"/>
  <sheetViews>
    <sheetView view="pageBreakPreview" zoomScaleNormal="100" workbookViewId="0">
      <selection activeCell="L45" sqref="L45"/>
    </sheetView>
  </sheetViews>
  <sheetFormatPr defaultRowHeight="14.1" customHeight="1" x14ac:dyDescent="0.15"/>
  <cols>
    <col min="1" max="1" width="1.625" style="1" customWidth="1"/>
    <col min="2" max="2" width="6.375" style="18" customWidth="1"/>
    <col min="3" max="3" width="1.25" style="1" customWidth="1"/>
    <col min="4" max="4" width="6.375" style="1" customWidth="1"/>
    <col min="5" max="5" width="4.875" style="1" customWidth="1"/>
    <col min="6" max="6" width="2.125" style="1" customWidth="1"/>
    <col min="7" max="7" width="2.25" style="1" customWidth="1"/>
    <col min="8" max="8" width="2" style="1" customWidth="1"/>
    <col min="9" max="10" width="6.375" style="1" customWidth="1"/>
    <col min="11" max="11" width="6.75" style="1" customWidth="1"/>
    <col min="12" max="12" width="6.375" style="1" customWidth="1"/>
    <col min="13" max="13" width="3.125" style="1" customWidth="1"/>
    <col min="14" max="14" width="3.25" style="1" customWidth="1"/>
    <col min="15" max="15" width="3.375" style="1" customWidth="1"/>
    <col min="16" max="16" width="3.125" style="1" customWidth="1"/>
    <col min="17" max="18" width="6.375" style="1" customWidth="1"/>
    <col min="19" max="20" width="2.625" style="1" customWidth="1"/>
    <col min="21" max="21" width="1.875" style="1" customWidth="1"/>
    <col min="22" max="16384" width="9" style="1"/>
  </cols>
  <sheetData>
    <row r="1" spans="1:21" ht="14.1" customHeight="1" x14ac:dyDescent="0.15">
      <c r="A1" s="440" t="s">
        <v>48</v>
      </c>
      <c r="B1" s="456"/>
      <c r="C1" s="456"/>
      <c r="D1" s="456"/>
    </row>
    <row r="3" spans="1:21" ht="14.1" customHeight="1" x14ac:dyDescent="0.15">
      <c r="Q3" s="523" t="s">
        <v>319</v>
      </c>
      <c r="R3" s="523"/>
      <c r="S3" s="523"/>
      <c r="T3" s="523"/>
      <c r="U3" s="523"/>
    </row>
    <row r="4" spans="1:21" ht="12.75" customHeight="1" x14ac:dyDescent="0.15">
      <c r="E4" s="8"/>
      <c r="F4" s="17"/>
      <c r="G4" s="8"/>
      <c r="J4" s="523" t="s">
        <v>27</v>
      </c>
      <c r="K4" s="523"/>
    </row>
    <row r="5" spans="1:21" ht="14.1" customHeight="1" x14ac:dyDescent="0.15">
      <c r="D5" s="503" t="s">
        <v>26</v>
      </c>
      <c r="H5" s="5"/>
      <c r="I5" s="6"/>
      <c r="J5" s="523" t="s">
        <v>28</v>
      </c>
      <c r="K5" s="523"/>
    </row>
    <row r="6" spans="1:21" ht="14.1" customHeight="1" x14ac:dyDescent="0.15">
      <c r="D6" s="505"/>
      <c r="H6" s="5"/>
      <c r="I6" s="6"/>
      <c r="K6" s="6"/>
      <c r="L6" s="523" t="s">
        <v>76</v>
      </c>
      <c r="M6" s="523"/>
      <c r="N6" s="523"/>
      <c r="O6" s="523"/>
      <c r="R6" s="6"/>
    </row>
    <row r="7" spans="1:21" ht="14.1" customHeight="1" thickBot="1" x14ac:dyDescent="0.2">
      <c r="D7" s="503" t="s">
        <v>29</v>
      </c>
      <c r="F7" s="524" t="s">
        <v>31</v>
      </c>
      <c r="G7" s="519"/>
      <c r="H7" s="15"/>
      <c r="K7" s="276"/>
      <c r="Q7" s="503" t="s">
        <v>72</v>
      </c>
      <c r="R7" s="503" t="s">
        <v>60</v>
      </c>
      <c r="S7" s="511" t="s">
        <v>64</v>
      </c>
      <c r="T7" s="512"/>
    </row>
    <row r="8" spans="1:21" ht="14.1" customHeight="1" x14ac:dyDescent="0.15">
      <c r="D8" s="504"/>
      <c r="F8" s="518"/>
      <c r="G8" s="520"/>
      <c r="H8" s="15"/>
      <c r="J8" s="535" t="s">
        <v>307</v>
      </c>
      <c r="K8" s="537" t="s">
        <v>308</v>
      </c>
      <c r="L8" s="538" t="s">
        <v>309</v>
      </c>
      <c r="Q8" s="504"/>
      <c r="R8" s="504"/>
      <c r="S8" s="513"/>
      <c r="T8" s="515"/>
    </row>
    <row r="9" spans="1:21" ht="14.1" customHeight="1" x14ac:dyDescent="0.15">
      <c r="D9" s="505"/>
      <c r="F9" s="521"/>
      <c r="G9" s="522"/>
      <c r="H9" s="15"/>
      <c r="J9" s="536"/>
      <c r="K9" s="537"/>
      <c r="L9" s="539"/>
      <c r="Q9" s="504"/>
      <c r="R9" s="504"/>
      <c r="S9" s="516"/>
      <c r="T9" s="517"/>
    </row>
    <row r="10" spans="1:21" ht="14.1" customHeight="1" x14ac:dyDescent="0.15">
      <c r="D10" s="2"/>
      <c r="F10" s="15"/>
      <c r="G10" s="524" t="s">
        <v>55</v>
      </c>
      <c r="H10" s="519"/>
      <c r="J10" s="536"/>
      <c r="K10" s="537"/>
      <c r="L10" s="539"/>
      <c r="Q10" s="505"/>
      <c r="R10" s="504"/>
    </row>
    <row r="11" spans="1:21" ht="14.1" customHeight="1" thickBot="1" x14ac:dyDescent="0.2">
      <c r="D11" s="5"/>
      <c r="F11" s="15"/>
      <c r="G11" s="518"/>
      <c r="H11" s="520"/>
      <c r="J11" s="259"/>
      <c r="K11" s="275"/>
      <c r="L11" s="260"/>
      <c r="Q11" s="10"/>
      <c r="R11" s="504"/>
    </row>
    <row r="12" spans="1:21" ht="14.1" customHeight="1" x14ac:dyDescent="0.15">
      <c r="D12" s="531" t="s">
        <v>30</v>
      </c>
      <c r="E12" s="532"/>
      <c r="F12" s="15"/>
      <c r="G12" s="518"/>
      <c r="H12" s="520"/>
      <c r="Q12" s="11"/>
      <c r="R12" s="504"/>
    </row>
    <row r="13" spans="1:21" ht="14.1" customHeight="1" x14ac:dyDescent="0.15">
      <c r="D13" s="5"/>
      <c r="F13" s="15"/>
      <c r="G13" s="518"/>
      <c r="H13" s="520"/>
      <c r="Q13" s="11"/>
      <c r="R13" s="505"/>
    </row>
    <row r="14" spans="1:21" ht="14.1" customHeight="1" x14ac:dyDescent="0.15">
      <c r="C14" s="18"/>
      <c r="D14" s="19"/>
      <c r="E14" s="18"/>
      <c r="F14" s="15"/>
      <c r="G14" s="518"/>
      <c r="H14" s="520"/>
      <c r="Q14" s="11"/>
      <c r="R14" s="503" t="s">
        <v>61</v>
      </c>
    </row>
    <row r="15" spans="1:21" ht="14.1" customHeight="1" x14ac:dyDescent="0.15">
      <c r="C15" s="18"/>
      <c r="D15" s="533" t="s">
        <v>79</v>
      </c>
      <c r="E15" s="18"/>
      <c r="F15" s="15"/>
      <c r="G15" s="521"/>
      <c r="H15" s="522"/>
      <c r="M15" s="2"/>
      <c r="N15" s="13"/>
      <c r="O15" s="13"/>
      <c r="P15" s="4"/>
      <c r="Q15" s="11"/>
      <c r="R15" s="504"/>
      <c r="T15" s="524" t="s">
        <v>63</v>
      </c>
      <c r="U15" s="519"/>
    </row>
    <row r="16" spans="1:21" ht="14.1" customHeight="1" x14ac:dyDescent="0.15">
      <c r="C16" s="18"/>
      <c r="D16" s="534"/>
      <c r="E16" s="18"/>
      <c r="F16" s="15"/>
      <c r="G16" s="524" t="s">
        <v>56</v>
      </c>
      <c r="H16" s="519"/>
      <c r="I16" s="503" t="s">
        <v>71</v>
      </c>
      <c r="M16" s="5"/>
      <c r="N16" s="2"/>
      <c r="O16" s="8"/>
      <c r="P16" s="9"/>
      <c r="Q16" s="11"/>
      <c r="R16" s="504"/>
      <c r="T16" s="518"/>
      <c r="U16" s="520"/>
    </row>
    <row r="17" spans="2:21" ht="14.1" customHeight="1" x14ac:dyDescent="0.15">
      <c r="C17" s="18"/>
      <c r="D17" s="534"/>
      <c r="E17" s="20"/>
      <c r="F17" s="15"/>
      <c r="G17" s="518"/>
      <c r="H17" s="520"/>
      <c r="I17" s="504"/>
      <c r="M17" s="5"/>
      <c r="N17" s="7"/>
      <c r="O17" s="8"/>
      <c r="P17" s="525" t="s">
        <v>206</v>
      </c>
      <c r="Q17" s="11"/>
      <c r="R17" s="505"/>
      <c r="T17" s="518"/>
      <c r="U17" s="520"/>
    </row>
    <row r="18" spans="2:21" ht="14.1" customHeight="1" x14ac:dyDescent="0.15">
      <c r="D18" s="510"/>
      <c r="F18" s="15"/>
      <c r="G18" s="521"/>
      <c r="H18" s="522"/>
      <c r="I18" s="505"/>
      <c r="J18" s="8"/>
      <c r="K18" s="8"/>
      <c r="L18" s="8"/>
      <c r="M18" s="7"/>
      <c r="N18" s="527" t="s">
        <v>77</v>
      </c>
      <c r="O18" s="527"/>
      <c r="P18" s="526"/>
      <c r="Q18" s="11"/>
      <c r="R18" s="503" t="s">
        <v>62</v>
      </c>
      <c r="T18" s="518"/>
      <c r="U18" s="520"/>
    </row>
    <row r="19" spans="2:21" ht="14.1" customHeight="1" x14ac:dyDescent="0.15">
      <c r="D19" s="5"/>
      <c r="R19" s="504"/>
      <c r="T19" s="518"/>
      <c r="U19" s="520"/>
    </row>
    <row r="20" spans="2:21" ht="14.1" customHeight="1" x14ac:dyDescent="0.15">
      <c r="D20" s="5"/>
      <c r="R20" s="504"/>
      <c r="T20" s="518"/>
      <c r="U20" s="520"/>
    </row>
    <row r="21" spans="2:21" ht="14.1" customHeight="1" x14ac:dyDescent="0.15">
      <c r="D21" s="7"/>
      <c r="R21" s="504"/>
      <c r="T21" s="521"/>
      <c r="U21" s="522"/>
    </row>
    <row r="22" spans="2:21" ht="14.1" customHeight="1" x14ac:dyDescent="0.15">
      <c r="B22" s="528" t="s">
        <v>57</v>
      </c>
      <c r="C22" s="16"/>
      <c r="D22" s="508" t="s">
        <v>92</v>
      </c>
      <c r="E22" s="503" t="s">
        <v>58</v>
      </c>
      <c r="F22" s="511" t="s">
        <v>59</v>
      </c>
      <c r="G22" s="506"/>
      <c r="H22" s="512"/>
      <c r="I22" s="508" t="s">
        <v>310</v>
      </c>
      <c r="J22" s="508" t="s">
        <v>310</v>
      </c>
      <c r="K22" s="508" t="s">
        <v>311</v>
      </c>
      <c r="L22" s="508" t="s">
        <v>310</v>
      </c>
      <c r="M22" s="511"/>
      <c r="N22" s="512"/>
      <c r="O22" s="511" t="s">
        <v>47</v>
      </c>
      <c r="P22" s="506"/>
      <c r="Q22" s="512"/>
      <c r="R22" s="505"/>
    </row>
    <row r="23" spans="2:21" ht="14.1" customHeight="1" x14ac:dyDescent="0.15">
      <c r="B23" s="529"/>
      <c r="C23" s="59"/>
      <c r="D23" s="509"/>
      <c r="E23" s="504"/>
      <c r="F23" s="513"/>
      <c r="G23" s="514"/>
      <c r="H23" s="515"/>
      <c r="I23" s="509"/>
      <c r="J23" s="509"/>
      <c r="K23" s="509"/>
      <c r="L23" s="509"/>
      <c r="M23" s="513"/>
      <c r="N23" s="515"/>
      <c r="O23" s="513"/>
      <c r="P23" s="514"/>
      <c r="Q23" s="515"/>
      <c r="R23" s="503" t="s">
        <v>73</v>
      </c>
    </row>
    <row r="24" spans="2:21" ht="14.1" customHeight="1" x14ac:dyDescent="0.15">
      <c r="B24" s="530"/>
      <c r="C24" s="22"/>
      <c r="D24" s="510"/>
      <c r="E24" s="505"/>
      <c r="F24" s="516"/>
      <c r="G24" s="507"/>
      <c r="H24" s="517"/>
      <c r="I24" s="510"/>
      <c r="J24" s="510"/>
      <c r="K24" s="510"/>
      <c r="L24" s="510"/>
      <c r="M24" s="516"/>
      <c r="N24" s="517"/>
      <c r="O24" s="516"/>
      <c r="P24" s="507"/>
      <c r="Q24" s="517"/>
      <c r="R24" s="504"/>
    </row>
    <row r="25" spans="2:21" ht="14.1" customHeight="1" x14ac:dyDescent="0.15">
      <c r="D25" s="2"/>
      <c r="E25" s="3"/>
      <c r="F25" s="6"/>
      <c r="G25" s="6"/>
      <c r="H25" s="6"/>
      <c r="I25" s="506" t="s">
        <v>65</v>
      </c>
      <c r="J25" s="506"/>
      <c r="K25" s="506"/>
      <c r="L25" s="506"/>
      <c r="M25" s="6"/>
      <c r="N25" s="6"/>
      <c r="O25" s="6"/>
      <c r="P25" s="6"/>
      <c r="Q25" s="6"/>
      <c r="R25" s="504"/>
    </row>
    <row r="26" spans="2:21" ht="14.1" customHeight="1" x14ac:dyDescent="0.15">
      <c r="B26" s="21"/>
      <c r="C26" s="12"/>
      <c r="D26" s="7"/>
      <c r="E26" s="8"/>
      <c r="F26" s="8"/>
      <c r="G26" s="8"/>
      <c r="H26" s="8"/>
      <c r="I26" s="507"/>
      <c r="J26" s="507"/>
      <c r="K26" s="507"/>
      <c r="L26" s="507"/>
      <c r="M26" s="8"/>
      <c r="N26" s="8"/>
      <c r="O26" s="8"/>
      <c r="P26" s="8"/>
      <c r="Q26" s="8"/>
      <c r="R26" s="505"/>
    </row>
    <row r="27" spans="2:21" ht="14.1" customHeight="1" x14ac:dyDescent="0.15">
      <c r="B27" s="18" t="s">
        <v>66</v>
      </c>
    </row>
    <row r="28" spans="2:21" ht="18.75" customHeight="1" x14ac:dyDescent="0.15">
      <c r="E28" s="8"/>
    </row>
    <row r="29" spans="2:21" ht="14.1" customHeight="1" x14ac:dyDescent="0.15">
      <c r="D29" s="503" t="s">
        <v>67</v>
      </c>
      <c r="F29" s="511" t="s">
        <v>74</v>
      </c>
      <c r="G29" s="512"/>
    </row>
    <row r="30" spans="2:21" ht="14.1" customHeight="1" x14ac:dyDescent="0.15">
      <c r="D30" s="504"/>
      <c r="F30" s="516"/>
      <c r="G30" s="517"/>
      <c r="L30" s="523" t="s">
        <v>75</v>
      </c>
      <c r="M30" s="523"/>
      <c r="N30" s="523"/>
      <c r="O30" s="523"/>
    </row>
    <row r="31" spans="2:21" ht="14.1" customHeight="1" x14ac:dyDescent="0.15">
      <c r="D31" s="505"/>
      <c r="F31" s="511" t="s">
        <v>31</v>
      </c>
      <c r="G31" s="512"/>
    </row>
    <row r="32" spans="2:21" ht="14.1" customHeight="1" x14ac:dyDescent="0.15">
      <c r="D32" s="503" t="s">
        <v>68</v>
      </c>
      <c r="F32" s="513"/>
      <c r="G32" s="515"/>
      <c r="J32" s="262" t="s">
        <v>6</v>
      </c>
      <c r="K32" s="71"/>
      <c r="L32" s="71"/>
      <c r="M32" s="71"/>
      <c r="N32" s="71"/>
      <c r="O32" s="71"/>
      <c r="P32" s="71"/>
      <c r="Q32" s="71"/>
      <c r="R32" s="71"/>
      <c r="S32" s="71"/>
      <c r="T32" s="71"/>
      <c r="U32" s="277"/>
    </row>
    <row r="33" spans="4:31" ht="14.1" customHeight="1" x14ac:dyDescent="0.15">
      <c r="D33" s="504"/>
      <c r="F33" s="516"/>
      <c r="G33" s="517"/>
      <c r="J33" s="268" t="s">
        <v>5</v>
      </c>
      <c r="K33" s="150"/>
      <c r="L33" s="150"/>
      <c r="M33" s="150"/>
      <c r="N33" s="150"/>
      <c r="O33" s="150"/>
      <c r="P33" s="150"/>
      <c r="Q33" s="150"/>
      <c r="R33" s="150"/>
      <c r="S33" s="150"/>
      <c r="T33" s="150"/>
      <c r="U33" s="269"/>
    </row>
    <row r="34" spans="4:31" ht="14.1" customHeight="1" x14ac:dyDescent="0.15">
      <c r="D34" s="505"/>
      <c r="G34" s="518" t="s">
        <v>55</v>
      </c>
      <c r="H34" s="519"/>
      <c r="J34" s="268" t="s">
        <v>4</v>
      </c>
      <c r="K34" s="150"/>
      <c r="L34" s="150"/>
      <c r="M34" s="150"/>
      <c r="N34" s="150"/>
      <c r="O34" s="150"/>
      <c r="P34" s="150"/>
      <c r="Q34" s="150"/>
      <c r="R34" s="150"/>
      <c r="S34" s="150"/>
      <c r="T34" s="150"/>
      <c r="U34" s="269"/>
    </row>
    <row r="35" spans="4:31" ht="14.1" customHeight="1" x14ac:dyDescent="0.15">
      <c r="D35" s="503" t="s">
        <v>72</v>
      </c>
      <c r="G35" s="518"/>
      <c r="H35" s="520"/>
      <c r="J35" s="268" t="s">
        <v>278</v>
      </c>
      <c r="K35" s="150"/>
      <c r="L35" s="150"/>
      <c r="M35" s="150"/>
      <c r="N35" s="150"/>
      <c r="O35" s="150"/>
      <c r="P35" s="150"/>
      <c r="Q35" s="150"/>
      <c r="R35" s="150"/>
      <c r="S35" s="150"/>
      <c r="T35" s="150"/>
      <c r="U35" s="269"/>
    </row>
    <row r="36" spans="4:31" ht="14.1" customHeight="1" x14ac:dyDescent="0.15">
      <c r="D36" s="504"/>
      <c r="G36" s="518"/>
      <c r="H36" s="520"/>
      <c r="J36" s="268" t="s">
        <v>293</v>
      </c>
      <c r="K36" s="150"/>
      <c r="L36" s="150"/>
      <c r="M36" s="150"/>
      <c r="N36" s="150"/>
      <c r="O36" s="6"/>
      <c r="P36" s="6"/>
      <c r="Q36" s="6"/>
      <c r="R36" s="6"/>
      <c r="S36" s="150"/>
      <c r="T36" s="150"/>
      <c r="U36" s="269"/>
      <c r="AB36" s="150"/>
      <c r="AC36" s="150"/>
      <c r="AD36" s="150"/>
      <c r="AE36" s="150"/>
    </row>
    <row r="37" spans="4:31" ht="14.1" customHeight="1" x14ac:dyDescent="0.15">
      <c r="D37" s="504"/>
      <c r="G37" s="518"/>
      <c r="H37" s="520"/>
      <c r="J37" s="268" t="s">
        <v>294</v>
      </c>
      <c r="K37" s="149"/>
      <c r="L37" s="149"/>
      <c r="M37" s="149"/>
      <c r="N37" s="149"/>
      <c r="O37" s="6"/>
      <c r="P37" s="6"/>
      <c r="Q37" s="6"/>
      <c r="R37" s="6"/>
      <c r="S37" s="149"/>
      <c r="T37" s="149"/>
      <c r="U37" s="269"/>
      <c r="AB37" s="149"/>
      <c r="AC37" s="149"/>
      <c r="AD37" s="149"/>
      <c r="AE37" s="149"/>
    </row>
    <row r="38" spans="4:31" ht="14.1" customHeight="1" x14ac:dyDescent="0.15">
      <c r="D38" s="504"/>
      <c r="G38" s="518"/>
      <c r="H38" s="520"/>
      <c r="J38" s="268" t="s">
        <v>114</v>
      </c>
      <c r="K38" s="6"/>
      <c r="L38" s="6"/>
      <c r="M38" s="6"/>
      <c r="N38" s="6"/>
      <c r="O38" s="6"/>
      <c r="P38" s="6"/>
      <c r="Q38" s="6"/>
      <c r="R38" s="6"/>
      <c r="S38" s="149"/>
      <c r="T38" s="149"/>
      <c r="U38" s="269"/>
      <c r="X38" s="149"/>
      <c r="Y38" s="149"/>
      <c r="Z38" s="149"/>
      <c r="AA38" s="149"/>
      <c r="AB38" s="149"/>
      <c r="AC38" s="149"/>
      <c r="AD38" s="149"/>
      <c r="AE38" s="149"/>
    </row>
    <row r="39" spans="4:31" ht="14.1" customHeight="1" x14ac:dyDescent="0.15">
      <c r="D39" s="504"/>
      <c r="G39" s="518"/>
      <c r="H39" s="520"/>
      <c r="J39" s="268" t="s">
        <v>115</v>
      </c>
      <c r="K39" s="6"/>
      <c r="L39" s="6"/>
      <c r="M39" s="6"/>
      <c r="N39" s="6"/>
      <c r="O39" s="6"/>
      <c r="P39" s="6"/>
      <c r="Q39" s="6"/>
      <c r="R39" s="6"/>
      <c r="S39" s="149"/>
      <c r="T39" s="149"/>
      <c r="U39" s="269"/>
      <c r="X39" s="149"/>
      <c r="Y39" s="149"/>
      <c r="Z39" s="149"/>
      <c r="AA39" s="149"/>
      <c r="AB39" s="149"/>
      <c r="AC39" s="149"/>
      <c r="AD39" s="149"/>
      <c r="AE39" s="149"/>
    </row>
    <row r="40" spans="4:31" ht="14.1" customHeight="1" x14ac:dyDescent="0.15">
      <c r="D40" s="504"/>
      <c r="G40" s="518"/>
      <c r="H40" s="520"/>
      <c r="J40" s="268" t="s">
        <v>295</v>
      </c>
      <c r="K40" s="6"/>
      <c r="L40" s="6"/>
      <c r="M40" s="6"/>
      <c r="N40" s="6"/>
      <c r="O40" s="6"/>
      <c r="P40" s="6"/>
      <c r="Q40" s="6"/>
      <c r="R40" s="6"/>
      <c r="S40" s="6"/>
      <c r="T40" s="6"/>
      <c r="U40" s="269"/>
    </row>
    <row r="41" spans="4:31" ht="14.1" customHeight="1" x14ac:dyDescent="0.15">
      <c r="D41" s="504"/>
      <c r="G41" s="518"/>
      <c r="H41" s="520"/>
      <c r="J41" s="268" t="s">
        <v>20</v>
      </c>
      <c r="K41" s="6"/>
      <c r="L41" s="6"/>
      <c r="M41" s="6"/>
      <c r="N41" s="6"/>
      <c r="O41" s="6"/>
      <c r="P41" s="6"/>
      <c r="Q41" s="6"/>
      <c r="R41" s="6"/>
      <c r="S41" s="6"/>
      <c r="T41" s="6"/>
      <c r="U41" s="269"/>
      <c r="W41" s="18"/>
    </row>
    <row r="42" spans="4:31" ht="14.1" customHeight="1" x14ac:dyDescent="0.15">
      <c r="D42" s="504"/>
      <c r="G42" s="518"/>
      <c r="H42" s="520"/>
      <c r="J42" s="270" t="s">
        <v>32</v>
      </c>
      <c r="K42" s="6"/>
      <c r="L42" s="6"/>
      <c r="M42" s="6"/>
      <c r="N42" s="6"/>
      <c r="O42" s="6"/>
      <c r="P42" s="6"/>
      <c r="Q42" s="6"/>
      <c r="R42" s="6"/>
      <c r="S42" s="6"/>
      <c r="T42" s="6"/>
      <c r="U42" s="269"/>
      <c r="W42" s="18"/>
    </row>
    <row r="43" spans="4:31" ht="14.1" customHeight="1" x14ac:dyDescent="0.15">
      <c r="D43" s="504"/>
      <c r="G43" s="518"/>
      <c r="H43" s="520"/>
      <c r="J43" s="271" t="s">
        <v>200</v>
      </c>
      <c r="K43" s="272"/>
      <c r="L43" s="272"/>
      <c r="M43" s="272"/>
      <c r="N43" s="272"/>
      <c r="O43" s="272"/>
      <c r="P43" s="272"/>
      <c r="Q43" s="272"/>
      <c r="R43" s="272"/>
      <c r="S43" s="272"/>
      <c r="T43" s="272"/>
      <c r="U43" s="273"/>
      <c r="W43" s="18"/>
    </row>
    <row r="44" spans="4:31" ht="14.1" customHeight="1" x14ac:dyDescent="0.15">
      <c r="D44" s="504"/>
      <c r="G44" s="518"/>
      <c r="H44" s="520"/>
    </row>
    <row r="45" spans="4:31" ht="14.1" customHeight="1" x14ac:dyDescent="0.15">
      <c r="D45" s="505"/>
      <c r="G45" s="521"/>
      <c r="H45" s="522"/>
      <c r="M45" s="2"/>
      <c r="N45" s="13"/>
      <c r="O45" s="13"/>
      <c r="P45" s="4"/>
    </row>
    <row r="46" spans="4:31" ht="14.1" customHeight="1" x14ac:dyDescent="0.15">
      <c r="D46" s="503" t="s">
        <v>69</v>
      </c>
      <c r="G46" s="524" t="s">
        <v>56</v>
      </c>
      <c r="H46" s="519"/>
      <c r="I46" s="503" t="s">
        <v>71</v>
      </c>
      <c r="M46" s="5"/>
      <c r="N46" s="2"/>
      <c r="O46" s="8"/>
      <c r="P46" s="9"/>
    </row>
    <row r="47" spans="4:31" ht="14.1" customHeight="1" x14ac:dyDescent="0.15">
      <c r="D47" s="504"/>
      <c r="G47" s="518"/>
      <c r="H47" s="520"/>
      <c r="I47" s="504"/>
      <c r="M47" s="511" t="s">
        <v>70</v>
      </c>
      <c r="N47" s="506"/>
      <c r="O47" s="506"/>
      <c r="P47" s="512"/>
      <c r="Q47" s="6"/>
      <c r="R47" s="6"/>
    </row>
    <row r="48" spans="4:31" ht="14.1" customHeight="1" x14ac:dyDescent="0.15">
      <c r="D48" s="505"/>
      <c r="G48" s="521"/>
      <c r="H48" s="522"/>
      <c r="I48" s="505"/>
      <c r="M48" s="513"/>
      <c r="N48" s="514"/>
      <c r="O48" s="514"/>
      <c r="P48" s="515"/>
      <c r="Q48" s="6"/>
      <c r="R48" s="6"/>
    </row>
    <row r="49" spans="2:18" ht="14.1" customHeight="1" x14ac:dyDescent="0.15">
      <c r="D49" s="7"/>
      <c r="M49" s="513"/>
      <c r="N49" s="514"/>
      <c r="O49" s="514"/>
      <c r="P49" s="515"/>
      <c r="Q49" s="6"/>
      <c r="R49" s="6"/>
    </row>
    <row r="50" spans="2:18" ht="14.1" customHeight="1" x14ac:dyDescent="0.15">
      <c r="D50" s="508" t="s">
        <v>80</v>
      </c>
      <c r="E50" s="508"/>
      <c r="F50" s="511"/>
      <c r="G50" s="506"/>
      <c r="H50" s="512"/>
      <c r="I50" s="508" t="s">
        <v>310</v>
      </c>
      <c r="J50" s="508" t="s">
        <v>310</v>
      </c>
      <c r="K50" s="508" t="s">
        <v>91</v>
      </c>
      <c r="L50" s="508" t="s">
        <v>91</v>
      </c>
      <c r="M50" s="513"/>
      <c r="N50" s="514"/>
      <c r="O50" s="514"/>
      <c r="P50" s="515"/>
      <c r="Q50" s="6"/>
      <c r="R50" s="6"/>
    </row>
    <row r="51" spans="2:18" ht="14.1" customHeight="1" x14ac:dyDescent="0.15">
      <c r="D51" s="509"/>
      <c r="E51" s="509"/>
      <c r="F51" s="513"/>
      <c r="G51" s="514"/>
      <c r="H51" s="515"/>
      <c r="I51" s="509"/>
      <c r="J51" s="509"/>
      <c r="K51" s="509"/>
      <c r="L51" s="509"/>
      <c r="M51" s="513"/>
      <c r="N51" s="514"/>
      <c r="O51" s="514"/>
      <c r="P51" s="515"/>
      <c r="Q51" s="6"/>
      <c r="R51" s="6"/>
    </row>
    <row r="52" spans="2:18" ht="14.1" customHeight="1" x14ac:dyDescent="0.15">
      <c r="D52" s="510"/>
      <c r="E52" s="510"/>
      <c r="F52" s="516"/>
      <c r="G52" s="507"/>
      <c r="H52" s="517"/>
      <c r="I52" s="510"/>
      <c r="J52" s="510"/>
      <c r="K52" s="510"/>
      <c r="L52" s="510"/>
      <c r="M52" s="516"/>
      <c r="N52" s="507"/>
      <c r="O52" s="507"/>
      <c r="P52" s="517"/>
      <c r="Q52" s="6"/>
      <c r="R52" s="6"/>
    </row>
    <row r="53" spans="2:18" ht="14.1" customHeight="1" x14ac:dyDescent="0.15">
      <c r="D53" s="2"/>
      <c r="E53" s="3"/>
      <c r="F53" s="6"/>
      <c r="G53" s="6"/>
      <c r="H53" s="6"/>
      <c r="I53" s="506" t="s">
        <v>65</v>
      </c>
      <c r="J53" s="506"/>
      <c r="K53" s="506"/>
      <c r="L53" s="506"/>
      <c r="M53" s="6"/>
      <c r="N53" s="6"/>
      <c r="O53" s="6"/>
      <c r="P53" s="6"/>
      <c r="Q53" s="5"/>
    </row>
    <row r="54" spans="2:18" ht="14.1" customHeight="1" x14ac:dyDescent="0.15">
      <c r="B54" s="21"/>
      <c r="C54" s="12"/>
      <c r="D54" s="7"/>
      <c r="E54" s="8"/>
      <c r="F54" s="8"/>
      <c r="G54" s="8"/>
      <c r="H54" s="8"/>
      <c r="I54" s="507"/>
      <c r="J54" s="507"/>
      <c r="K54" s="507"/>
      <c r="L54" s="507"/>
      <c r="M54" s="8"/>
      <c r="N54" s="8"/>
      <c r="O54" s="8"/>
      <c r="P54" s="8"/>
      <c r="Q54" s="5"/>
    </row>
    <row r="55" spans="2:18" ht="14.1" customHeight="1" x14ac:dyDescent="0.15">
      <c r="B55" s="18" t="s">
        <v>66</v>
      </c>
    </row>
  </sheetData>
  <mergeCells count="55">
    <mergeCell ref="Q3:U3"/>
    <mergeCell ref="J50:J52"/>
    <mergeCell ref="J5:K5"/>
    <mergeCell ref="S7:T9"/>
    <mergeCell ref="T15:U21"/>
    <mergeCell ref="R14:R17"/>
    <mergeCell ref="J4:K4"/>
    <mergeCell ref="L6:O6"/>
    <mergeCell ref="R7:R13"/>
    <mergeCell ref="Q7:Q10"/>
    <mergeCell ref="K50:K52"/>
    <mergeCell ref="L50:L52"/>
    <mergeCell ref="J8:J10"/>
    <mergeCell ref="K8:K10"/>
    <mergeCell ref="L8:L10"/>
    <mergeCell ref="G10:H15"/>
    <mergeCell ref="G16:H18"/>
    <mergeCell ref="D5:D6"/>
    <mergeCell ref="D7:D9"/>
    <mergeCell ref="D12:E12"/>
    <mergeCell ref="D15:D18"/>
    <mergeCell ref="R23:R26"/>
    <mergeCell ref="R18:R22"/>
    <mergeCell ref="I25:L26"/>
    <mergeCell ref="K22:K24"/>
    <mergeCell ref="L22:L24"/>
    <mergeCell ref="I16:I18"/>
    <mergeCell ref="P17:P18"/>
    <mergeCell ref="N18:O18"/>
    <mergeCell ref="M47:P52"/>
    <mergeCell ref="F22:H24"/>
    <mergeCell ref="M22:N24"/>
    <mergeCell ref="O22:Q24"/>
    <mergeCell ref="I50:I52"/>
    <mergeCell ref="G34:H45"/>
    <mergeCell ref="L30:O30"/>
    <mergeCell ref="G46:H48"/>
    <mergeCell ref="I22:I24"/>
    <mergeCell ref="J22:J24"/>
    <mergeCell ref="A1:D1"/>
    <mergeCell ref="D46:D48"/>
    <mergeCell ref="I53:L54"/>
    <mergeCell ref="D29:D31"/>
    <mergeCell ref="D32:D34"/>
    <mergeCell ref="D35:D45"/>
    <mergeCell ref="D50:D52"/>
    <mergeCell ref="E50:E52"/>
    <mergeCell ref="F50:H52"/>
    <mergeCell ref="F29:G30"/>
    <mergeCell ref="F31:G33"/>
    <mergeCell ref="I46:I48"/>
    <mergeCell ref="B22:B24"/>
    <mergeCell ref="D22:D24"/>
    <mergeCell ref="E22:E24"/>
    <mergeCell ref="F7:G9"/>
  </mergeCells>
  <phoneticPr fontId="1"/>
  <pageMargins left="0.70866141732283472" right="0.70866141732283472" top="0.78740157480314965" bottom="0.78740157480314965" header="0" footer="0.31496062992125984"/>
  <pageSetup paperSize="9" orientation="portrait" r:id="rId1"/>
  <headerFooter alignWithMargins="0">
    <oddFooter>&amp;L短期&amp;C&amp;A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4"/>
  <sheetViews>
    <sheetView view="pageBreakPreview" zoomScaleNormal="100" workbookViewId="0">
      <selection activeCell="L45" sqref="L45"/>
    </sheetView>
  </sheetViews>
  <sheetFormatPr defaultRowHeight="11.25" x14ac:dyDescent="0.15"/>
  <cols>
    <col min="1" max="1" width="1.875" style="60" customWidth="1"/>
    <col min="2" max="2" width="4.25" style="151" customWidth="1"/>
    <col min="3" max="3" width="7.625" style="60" customWidth="1"/>
    <col min="4" max="4" width="17.5" style="60" customWidth="1"/>
    <col min="5" max="5" width="16.375" style="60" customWidth="1"/>
    <col min="6" max="7" width="8.625" style="60" customWidth="1"/>
    <col min="8" max="16384" width="9" style="60"/>
  </cols>
  <sheetData>
    <row r="1" spans="1:5" ht="14.25" x14ac:dyDescent="0.15">
      <c r="A1" s="548" t="s">
        <v>518</v>
      </c>
      <c r="B1" s="548"/>
      <c r="C1" s="548"/>
      <c r="D1" s="548"/>
    </row>
    <row r="2" spans="1:5" ht="15.75" customHeight="1" x14ac:dyDescent="0.15">
      <c r="B2" s="409" t="s">
        <v>365</v>
      </c>
    </row>
    <row r="3" spans="1:5" ht="15" customHeight="1" x14ac:dyDescent="0.15">
      <c r="B3" s="542" t="s">
        <v>82</v>
      </c>
      <c r="C3" s="543"/>
      <c r="D3" s="503" t="s">
        <v>81</v>
      </c>
      <c r="E3" s="503" t="s">
        <v>411</v>
      </c>
    </row>
    <row r="4" spans="1:5" ht="15" customHeight="1" x14ac:dyDescent="0.15">
      <c r="B4" s="544"/>
      <c r="C4" s="545"/>
      <c r="D4" s="540"/>
      <c r="E4" s="540"/>
    </row>
    <row r="5" spans="1:5" ht="15" customHeight="1" x14ac:dyDescent="0.15">
      <c r="B5" s="546"/>
      <c r="C5" s="547"/>
      <c r="D5" s="541"/>
      <c r="E5" s="541"/>
    </row>
    <row r="6" spans="1:5" ht="15" customHeight="1" x14ac:dyDescent="0.15">
      <c r="B6" s="367" t="s">
        <v>216</v>
      </c>
      <c r="C6" s="93"/>
      <c r="D6" s="541"/>
      <c r="E6" s="541"/>
    </row>
    <row r="7" spans="1:5" ht="15" customHeight="1" thickBot="1" x14ac:dyDescent="0.2">
      <c r="B7" s="368" t="s">
        <v>217</v>
      </c>
      <c r="C7" s="108" t="s">
        <v>218</v>
      </c>
      <c r="D7" s="120"/>
      <c r="E7" s="68"/>
    </row>
    <row r="8" spans="1:5" s="69" customFormat="1" ht="9.9499999999999993" customHeight="1" x14ac:dyDescent="0.15">
      <c r="B8" s="367"/>
      <c r="C8" s="204"/>
      <c r="D8" s="300" t="s">
        <v>51</v>
      </c>
      <c r="E8" s="204"/>
    </row>
    <row r="9" spans="1:5" ht="24" customHeight="1" x14ac:dyDescent="0.15">
      <c r="B9" s="367"/>
      <c r="C9" s="361">
        <v>4</v>
      </c>
      <c r="D9" s="72"/>
      <c r="E9" s="357"/>
    </row>
    <row r="10" spans="1:5" ht="24" customHeight="1" x14ac:dyDescent="0.15">
      <c r="B10" s="367"/>
      <c r="C10" s="362">
        <v>5</v>
      </c>
      <c r="D10" s="70"/>
      <c r="E10" s="358"/>
    </row>
    <row r="11" spans="1:5" ht="24" customHeight="1" x14ac:dyDescent="0.15">
      <c r="B11" s="367"/>
      <c r="C11" s="362">
        <v>6</v>
      </c>
      <c r="D11" s="70"/>
      <c r="E11" s="358"/>
    </row>
    <row r="12" spans="1:5" ht="24" customHeight="1" x14ac:dyDescent="0.15">
      <c r="B12" s="367" t="s">
        <v>199</v>
      </c>
      <c r="C12" s="362">
        <v>7</v>
      </c>
      <c r="D12" s="70"/>
      <c r="E12" s="358"/>
    </row>
    <row r="13" spans="1:5" ht="24" customHeight="1" x14ac:dyDescent="0.15">
      <c r="B13" s="367"/>
      <c r="C13" s="362">
        <v>8</v>
      </c>
      <c r="D13" s="70"/>
      <c r="E13" s="358"/>
    </row>
    <row r="14" spans="1:5" ht="24" customHeight="1" x14ac:dyDescent="0.15">
      <c r="B14" s="367"/>
      <c r="C14" s="362">
        <v>9</v>
      </c>
      <c r="D14" s="70"/>
      <c r="E14" s="358"/>
    </row>
    <row r="15" spans="1:5" ht="24" customHeight="1" x14ac:dyDescent="0.15">
      <c r="B15" s="367" t="s">
        <v>216</v>
      </c>
      <c r="C15" s="362">
        <v>10</v>
      </c>
      <c r="D15" s="70"/>
      <c r="E15" s="358"/>
    </row>
    <row r="16" spans="1:5" ht="24" customHeight="1" x14ac:dyDescent="0.15">
      <c r="B16" s="367"/>
      <c r="C16" s="362">
        <v>11</v>
      </c>
      <c r="D16" s="70"/>
      <c r="E16" s="358"/>
    </row>
    <row r="17" spans="2:5" ht="24" customHeight="1" x14ac:dyDescent="0.15">
      <c r="B17" s="367"/>
      <c r="C17" s="362">
        <v>12</v>
      </c>
      <c r="D17" s="70"/>
      <c r="E17" s="358"/>
    </row>
    <row r="18" spans="2:5" ht="24" customHeight="1" x14ac:dyDescent="0.15">
      <c r="B18" s="367" t="s">
        <v>217</v>
      </c>
      <c r="C18" s="363">
        <v>1</v>
      </c>
      <c r="D18" s="70"/>
      <c r="E18" s="358"/>
    </row>
    <row r="19" spans="2:5" ht="24" customHeight="1" x14ac:dyDescent="0.15">
      <c r="B19" s="367"/>
      <c r="C19" s="363">
        <v>2</v>
      </c>
      <c r="D19" s="70"/>
      <c r="E19" s="358"/>
    </row>
    <row r="20" spans="2:5" ht="24" customHeight="1" x14ac:dyDescent="0.15">
      <c r="B20" s="367"/>
      <c r="C20" s="364">
        <v>3</v>
      </c>
      <c r="D20" s="71"/>
      <c r="E20" s="359"/>
    </row>
    <row r="21" spans="2:5" ht="24" customHeight="1" x14ac:dyDescent="0.15">
      <c r="B21" s="369"/>
      <c r="C21" s="365" t="s">
        <v>214</v>
      </c>
      <c r="D21" s="203"/>
      <c r="E21" s="360"/>
    </row>
    <row r="22" spans="2:5" ht="24" customHeight="1" x14ac:dyDescent="0.15">
      <c r="B22" s="367"/>
      <c r="C22" s="366">
        <v>4</v>
      </c>
      <c r="D22" s="72"/>
      <c r="E22" s="357"/>
    </row>
    <row r="23" spans="2:5" ht="24" customHeight="1" x14ac:dyDescent="0.15">
      <c r="B23" s="367"/>
      <c r="C23" s="363">
        <v>5</v>
      </c>
      <c r="D23" s="70"/>
      <c r="E23" s="358"/>
    </row>
    <row r="24" spans="2:5" ht="24" customHeight="1" x14ac:dyDescent="0.15">
      <c r="B24" s="367"/>
      <c r="C24" s="363">
        <v>6</v>
      </c>
      <c r="D24" s="70"/>
      <c r="E24" s="358"/>
    </row>
    <row r="25" spans="2:5" ht="24" customHeight="1" x14ac:dyDescent="0.15">
      <c r="B25" s="367" t="s">
        <v>198</v>
      </c>
      <c r="C25" s="363">
        <v>7</v>
      </c>
      <c r="D25" s="70"/>
      <c r="E25" s="358"/>
    </row>
    <row r="26" spans="2:5" ht="24" customHeight="1" x14ac:dyDescent="0.15">
      <c r="B26" s="367"/>
      <c r="C26" s="362">
        <v>8</v>
      </c>
      <c r="D26" s="70"/>
      <c r="E26" s="358"/>
    </row>
    <row r="27" spans="2:5" ht="24" customHeight="1" x14ac:dyDescent="0.15">
      <c r="B27" s="367"/>
      <c r="C27" s="362">
        <v>9</v>
      </c>
      <c r="D27" s="70"/>
      <c r="E27" s="358"/>
    </row>
    <row r="28" spans="2:5" ht="24" customHeight="1" x14ac:dyDescent="0.15">
      <c r="B28" s="367" t="s">
        <v>216</v>
      </c>
      <c r="C28" s="363">
        <v>10</v>
      </c>
      <c r="D28" s="70"/>
      <c r="E28" s="358"/>
    </row>
    <row r="29" spans="2:5" ht="24" customHeight="1" x14ac:dyDescent="0.15">
      <c r="B29" s="367"/>
      <c r="C29" s="363">
        <v>11</v>
      </c>
      <c r="D29" s="70"/>
      <c r="E29" s="358"/>
    </row>
    <row r="30" spans="2:5" ht="24" customHeight="1" x14ac:dyDescent="0.15">
      <c r="B30" s="367"/>
      <c r="C30" s="363">
        <v>12</v>
      </c>
      <c r="D30" s="70"/>
      <c r="E30" s="358"/>
    </row>
    <row r="31" spans="2:5" ht="24" customHeight="1" x14ac:dyDescent="0.15">
      <c r="B31" s="367" t="s">
        <v>217</v>
      </c>
      <c r="C31" s="363">
        <v>1</v>
      </c>
      <c r="D31" s="70"/>
      <c r="E31" s="358"/>
    </row>
    <row r="32" spans="2:5" ht="24" customHeight="1" x14ac:dyDescent="0.15">
      <c r="B32" s="367"/>
      <c r="C32" s="363">
        <v>2</v>
      </c>
      <c r="D32" s="70"/>
      <c r="E32" s="358"/>
    </row>
    <row r="33" spans="2:5" ht="24" customHeight="1" x14ac:dyDescent="0.15">
      <c r="B33" s="367"/>
      <c r="C33" s="364">
        <v>3</v>
      </c>
      <c r="D33" s="71"/>
      <c r="E33" s="359"/>
    </row>
    <row r="34" spans="2:5" ht="24" customHeight="1" x14ac:dyDescent="0.15">
      <c r="B34" s="369"/>
      <c r="C34" s="365" t="s">
        <v>214</v>
      </c>
      <c r="D34" s="203"/>
      <c r="E34" s="360"/>
    </row>
  </sheetData>
  <mergeCells count="4">
    <mergeCell ref="E3:E6"/>
    <mergeCell ref="B3:C5"/>
    <mergeCell ref="A1:D1"/>
    <mergeCell ref="D3:D6"/>
  </mergeCells>
  <phoneticPr fontId="1"/>
  <pageMargins left="0.70866141732283472" right="0.70866141732283472" top="0.78740157480314965" bottom="0.78740157480314965" header="0" footer="0.31496062992125984"/>
  <pageSetup paperSize="9" orientation="portrait" r:id="rId1"/>
  <headerFooter alignWithMargins="0">
    <oddFooter>&amp;L短期&amp;C&amp;A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F49"/>
  <sheetViews>
    <sheetView view="pageBreakPreview" zoomScaleNormal="100" workbookViewId="0">
      <selection activeCell="L45" sqref="L45"/>
    </sheetView>
  </sheetViews>
  <sheetFormatPr defaultRowHeight="11.25" x14ac:dyDescent="0.15"/>
  <cols>
    <col min="1" max="1" width="0.875" style="60" customWidth="1"/>
    <col min="2" max="2" width="2.625" style="61" customWidth="1"/>
    <col min="3" max="3" width="7" style="60" customWidth="1"/>
    <col min="4" max="4" width="4.375" style="60" customWidth="1"/>
    <col min="5" max="53" width="2.125" style="60" customWidth="1"/>
    <col min="54" max="58" width="4.125" style="60" customWidth="1"/>
    <col min="59" max="16384" width="9" style="60"/>
  </cols>
  <sheetData>
    <row r="1" spans="1:58" ht="15" customHeight="1" x14ac:dyDescent="0.2">
      <c r="A1" s="548" t="s">
        <v>412</v>
      </c>
      <c r="B1" s="548"/>
      <c r="C1" s="548"/>
      <c r="D1" s="548"/>
      <c r="E1" s="548"/>
      <c r="F1" s="548"/>
      <c r="G1" s="548"/>
    </row>
    <row r="2" spans="1:58" ht="11.1" customHeight="1" x14ac:dyDescent="0.15">
      <c r="AO2" s="549" t="s">
        <v>34</v>
      </c>
      <c r="AP2" s="549"/>
      <c r="AQ2" s="549"/>
      <c r="AR2" s="549"/>
      <c r="AS2" s="549"/>
      <c r="AT2" s="549"/>
      <c r="AU2" s="549"/>
      <c r="AV2" s="549"/>
      <c r="AW2" s="549"/>
      <c r="AX2" s="549"/>
      <c r="AY2" s="549"/>
      <c r="AZ2" s="549"/>
    </row>
    <row r="3" spans="1:58" ht="11.1" customHeight="1" x14ac:dyDescent="0.15">
      <c r="A3" s="1" t="s">
        <v>33</v>
      </c>
      <c r="B3" s="18"/>
      <c r="C3" s="1"/>
      <c r="D3" s="1"/>
      <c r="E3" s="1"/>
      <c r="F3" s="1"/>
      <c r="G3" s="1"/>
      <c r="H3" s="1"/>
      <c r="I3" s="1"/>
      <c r="AT3" s="549"/>
      <c r="AU3" s="549"/>
      <c r="AV3" s="549"/>
      <c r="AW3" s="549"/>
      <c r="AX3" s="549"/>
      <c r="AY3" s="549"/>
      <c r="AZ3" s="549"/>
      <c r="BA3" s="549"/>
      <c r="BB3" s="549"/>
      <c r="BC3" s="549"/>
      <c r="BD3" s="549"/>
      <c r="BE3" s="549"/>
      <c r="BF3" s="80"/>
    </row>
    <row r="4" spans="1:58" ht="11.1" customHeight="1" x14ac:dyDescent="0.15">
      <c r="B4" s="557" t="s">
        <v>35</v>
      </c>
      <c r="C4" s="558"/>
      <c r="D4" s="64"/>
      <c r="E4" s="63" t="s">
        <v>117</v>
      </c>
      <c r="F4" s="81"/>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554" t="s">
        <v>8</v>
      </c>
      <c r="BC4" s="555"/>
      <c r="BD4" s="556"/>
      <c r="BE4" s="73" t="s">
        <v>9</v>
      </c>
      <c r="BF4" s="73" t="s">
        <v>10</v>
      </c>
    </row>
    <row r="5" spans="1:58" ht="11.1" customHeight="1" x14ac:dyDescent="0.15">
      <c r="B5" s="559" t="s">
        <v>118</v>
      </c>
      <c r="C5" s="560"/>
      <c r="D5" s="82"/>
      <c r="E5" s="80">
        <v>0</v>
      </c>
      <c r="F5" s="83"/>
      <c r="G5" s="80">
        <v>1</v>
      </c>
      <c r="H5" s="80"/>
      <c r="I5" s="80">
        <v>2</v>
      </c>
      <c r="J5" s="80"/>
      <c r="K5" s="80">
        <v>3</v>
      </c>
      <c r="L5" s="80"/>
      <c r="M5" s="80">
        <v>4</v>
      </c>
      <c r="N5" s="80"/>
      <c r="O5" s="80">
        <v>5</v>
      </c>
      <c r="P5" s="80"/>
      <c r="Q5" s="80">
        <v>6</v>
      </c>
      <c r="R5" s="80"/>
      <c r="S5" s="80">
        <v>7</v>
      </c>
      <c r="T5" s="80"/>
      <c r="U5" s="80">
        <v>8</v>
      </c>
      <c r="V5" s="80"/>
      <c r="W5" s="80">
        <v>9</v>
      </c>
      <c r="X5" s="80"/>
      <c r="Y5" s="294">
        <v>10</v>
      </c>
      <c r="Z5" s="294"/>
      <c r="AA5" s="294">
        <v>11</v>
      </c>
      <c r="AB5" s="294"/>
      <c r="AC5" s="294">
        <v>12</v>
      </c>
      <c r="AD5" s="294"/>
      <c r="AE5" s="294">
        <v>13</v>
      </c>
      <c r="AF5" s="294"/>
      <c r="AG5" s="294">
        <v>14</v>
      </c>
      <c r="AH5" s="294"/>
      <c r="AI5" s="294">
        <v>15</v>
      </c>
      <c r="AJ5" s="294"/>
      <c r="AK5" s="294">
        <v>16</v>
      </c>
      <c r="AL5" s="294"/>
      <c r="AM5" s="294">
        <v>17</v>
      </c>
      <c r="AN5" s="294"/>
      <c r="AO5" s="294">
        <v>18</v>
      </c>
      <c r="AP5" s="294"/>
      <c r="AQ5" s="294">
        <v>19</v>
      </c>
      <c r="AR5" s="294"/>
      <c r="AS5" s="294">
        <v>20</v>
      </c>
      <c r="AT5" s="294"/>
      <c r="AU5" s="294">
        <v>21</v>
      </c>
      <c r="AV5" s="294"/>
      <c r="AW5" s="294">
        <v>22</v>
      </c>
      <c r="AX5" s="294"/>
      <c r="AY5" s="294">
        <v>23</v>
      </c>
      <c r="AZ5" s="294"/>
      <c r="BA5" s="294">
        <v>24</v>
      </c>
      <c r="BB5" s="84" t="s">
        <v>156</v>
      </c>
      <c r="BC5" s="84" t="s">
        <v>157</v>
      </c>
      <c r="BD5" s="84" t="s">
        <v>214</v>
      </c>
      <c r="BE5" s="75" t="s">
        <v>158</v>
      </c>
      <c r="BF5" s="75" t="s">
        <v>158</v>
      </c>
    </row>
    <row r="6" spans="1:58" ht="11.1" customHeight="1" x14ac:dyDescent="0.15">
      <c r="B6" s="550" t="s">
        <v>302</v>
      </c>
      <c r="C6" s="551"/>
      <c r="D6" s="85"/>
      <c r="E6" s="86"/>
      <c r="F6" s="87"/>
      <c r="G6" s="83"/>
      <c r="H6" s="87"/>
      <c r="I6" s="86"/>
      <c r="J6" s="87"/>
      <c r="K6" s="83"/>
      <c r="L6" s="87"/>
      <c r="M6" s="86"/>
      <c r="N6" s="87"/>
      <c r="O6" s="83"/>
      <c r="P6" s="87"/>
      <c r="Q6" s="86"/>
      <c r="R6" s="87"/>
      <c r="S6" s="83"/>
      <c r="T6" s="87"/>
      <c r="U6" s="86"/>
      <c r="V6" s="87"/>
      <c r="W6" s="83"/>
      <c r="X6" s="87"/>
      <c r="Y6" s="86"/>
      <c r="Z6" s="87"/>
      <c r="AA6" s="83"/>
      <c r="AB6" s="87"/>
      <c r="AC6" s="86"/>
      <c r="AD6" s="87"/>
      <c r="AE6" s="83"/>
      <c r="AF6" s="87"/>
      <c r="AG6" s="86"/>
      <c r="AH6" s="87"/>
      <c r="AI6" s="83"/>
      <c r="AJ6" s="87"/>
      <c r="AK6" s="86"/>
      <c r="AL6" s="87"/>
      <c r="AM6" s="83"/>
      <c r="AN6" s="87"/>
      <c r="AO6" s="86"/>
      <c r="AP6" s="87"/>
      <c r="AQ6" s="83"/>
      <c r="AR6" s="87"/>
      <c r="AS6" s="86"/>
      <c r="AT6" s="87"/>
      <c r="AU6" s="83"/>
      <c r="AV6" s="87"/>
      <c r="AW6" s="86"/>
      <c r="AX6" s="87"/>
      <c r="AY6" s="83"/>
      <c r="AZ6" s="87"/>
      <c r="BA6" s="83"/>
      <c r="BB6" s="76"/>
      <c r="BC6" s="77"/>
      <c r="BD6" s="77"/>
      <c r="BE6" s="77"/>
      <c r="BF6" s="77"/>
    </row>
    <row r="7" spans="1:58" ht="11.1" customHeight="1" x14ac:dyDescent="0.15">
      <c r="B7" s="552"/>
      <c r="C7" s="553"/>
      <c r="D7" s="82"/>
      <c r="E7" s="82"/>
      <c r="F7" s="88"/>
      <c r="G7" s="67"/>
      <c r="H7" s="88"/>
      <c r="I7" s="82"/>
      <c r="J7" s="88"/>
      <c r="K7" s="67"/>
      <c r="L7" s="88"/>
      <c r="M7" s="82"/>
      <c r="N7" s="88"/>
      <c r="O7" s="67"/>
      <c r="P7" s="88"/>
      <c r="Q7" s="82"/>
      <c r="R7" s="88"/>
      <c r="S7" s="67"/>
      <c r="T7" s="88"/>
      <c r="U7" s="82"/>
      <c r="V7" s="88"/>
      <c r="W7" s="67"/>
      <c r="X7" s="88"/>
      <c r="Y7" s="82"/>
      <c r="Z7" s="88"/>
      <c r="AA7" s="67"/>
      <c r="AB7" s="88"/>
      <c r="AC7" s="82"/>
      <c r="AD7" s="88"/>
      <c r="AE7" s="67"/>
      <c r="AF7" s="88"/>
      <c r="AG7" s="82"/>
      <c r="AH7" s="88"/>
      <c r="AI7" s="67"/>
      <c r="AJ7" s="88"/>
      <c r="AK7" s="82"/>
      <c r="AL7" s="88"/>
      <c r="AM7" s="67"/>
      <c r="AN7" s="88"/>
      <c r="AO7" s="82"/>
      <c r="AP7" s="88"/>
      <c r="AQ7" s="67"/>
      <c r="AR7" s="88"/>
      <c r="AS7" s="82"/>
      <c r="AT7" s="88"/>
      <c r="AU7" s="67"/>
      <c r="AV7" s="88"/>
      <c r="AW7" s="82"/>
      <c r="AX7" s="88"/>
      <c r="AY7" s="67"/>
      <c r="AZ7" s="88"/>
      <c r="BA7" s="67"/>
      <c r="BB7" s="68"/>
      <c r="BC7" s="68"/>
      <c r="BD7" s="68"/>
      <c r="BE7" s="68"/>
      <c r="BF7" s="68"/>
    </row>
    <row r="8" spans="1:58" ht="11.1" customHeight="1" x14ac:dyDescent="0.15">
      <c r="B8" s="550" t="s">
        <v>303</v>
      </c>
      <c r="C8" s="551"/>
      <c r="D8" s="85"/>
      <c r="E8" s="85"/>
      <c r="F8" s="89"/>
      <c r="G8" s="66"/>
      <c r="H8" s="89"/>
      <c r="I8" s="85"/>
      <c r="J8" s="89"/>
      <c r="K8" s="66"/>
      <c r="L8" s="89"/>
      <c r="M8" s="85"/>
      <c r="N8" s="89"/>
      <c r="O8" s="66"/>
      <c r="P8" s="89"/>
      <c r="Q8" s="85"/>
      <c r="R8" s="89"/>
      <c r="S8" s="66"/>
      <c r="T8" s="89"/>
      <c r="U8" s="85"/>
      <c r="V8" s="89"/>
      <c r="W8" s="66"/>
      <c r="X8" s="89"/>
      <c r="Y8" s="85"/>
      <c r="Z8" s="89"/>
      <c r="AA8" s="66"/>
      <c r="AB8" s="89"/>
      <c r="AC8" s="85"/>
      <c r="AD8" s="89"/>
      <c r="AE8" s="66"/>
      <c r="AF8" s="89"/>
      <c r="AG8" s="85"/>
      <c r="AH8" s="89"/>
      <c r="AI8" s="66"/>
      <c r="AJ8" s="89"/>
      <c r="AK8" s="85"/>
      <c r="AL8" s="89"/>
      <c r="AM8" s="66"/>
      <c r="AN8" s="89"/>
      <c r="AO8" s="85"/>
      <c r="AP8" s="89"/>
      <c r="AQ8" s="66"/>
      <c r="AR8" s="89"/>
      <c r="AS8" s="85"/>
      <c r="AT8" s="89"/>
      <c r="AU8" s="66"/>
      <c r="AV8" s="89"/>
      <c r="AW8" s="85"/>
      <c r="AX8" s="89"/>
      <c r="AY8" s="66"/>
      <c r="AZ8" s="89"/>
      <c r="BA8" s="66"/>
      <c r="BB8" s="77"/>
      <c r="BC8" s="77"/>
      <c r="BD8" s="77"/>
      <c r="BE8" s="77"/>
      <c r="BF8" s="77"/>
    </row>
    <row r="9" spans="1:58" ht="11.1" customHeight="1" x14ac:dyDescent="0.15">
      <c r="B9" s="552"/>
      <c r="C9" s="553"/>
      <c r="D9" s="85"/>
      <c r="E9" s="85"/>
      <c r="F9" s="89"/>
      <c r="G9" s="66"/>
      <c r="H9" s="89"/>
      <c r="I9" s="85"/>
      <c r="J9" s="89"/>
      <c r="K9" s="66"/>
      <c r="L9" s="89"/>
      <c r="M9" s="85"/>
      <c r="N9" s="89"/>
      <c r="O9" s="66"/>
      <c r="P9" s="89"/>
      <c r="Q9" s="85"/>
      <c r="R9" s="89"/>
      <c r="S9" s="66"/>
      <c r="T9" s="89"/>
      <c r="U9" s="85"/>
      <c r="V9" s="89"/>
      <c r="W9" s="66"/>
      <c r="X9" s="89"/>
      <c r="Y9" s="85"/>
      <c r="Z9" s="89"/>
      <c r="AA9" s="66"/>
      <c r="AB9" s="89"/>
      <c r="AC9" s="85"/>
      <c r="AD9" s="89"/>
      <c r="AE9" s="66"/>
      <c r="AF9" s="89"/>
      <c r="AG9" s="85"/>
      <c r="AH9" s="89"/>
      <c r="AI9" s="66"/>
      <c r="AJ9" s="89"/>
      <c r="AK9" s="85"/>
      <c r="AL9" s="89"/>
      <c r="AM9" s="66"/>
      <c r="AN9" s="89"/>
      <c r="AO9" s="85"/>
      <c r="AP9" s="89"/>
      <c r="AQ9" s="66"/>
      <c r="AR9" s="89"/>
      <c r="AS9" s="85"/>
      <c r="AT9" s="89"/>
      <c r="AU9" s="66"/>
      <c r="AV9" s="89"/>
      <c r="AW9" s="85"/>
      <c r="AX9" s="89"/>
      <c r="AY9" s="66"/>
      <c r="AZ9" s="89"/>
      <c r="BA9" s="66"/>
      <c r="BB9" s="77"/>
      <c r="BC9" s="77"/>
      <c r="BD9" s="77"/>
      <c r="BE9" s="77"/>
      <c r="BF9" s="77"/>
    </row>
    <row r="10" spans="1:58" ht="11.1" customHeight="1" x14ac:dyDescent="0.15">
      <c r="B10" s="550" t="s">
        <v>49</v>
      </c>
      <c r="C10" s="551"/>
      <c r="D10" s="64"/>
      <c r="E10" s="64"/>
      <c r="F10" s="90"/>
      <c r="G10" s="63"/>
      <c r="H10" s="90"/>
      <c r="I10" s="64"/>
      <c r="J10" s="90"/>
      <c r="K10" s="63"/>
      <c r="L10" s="90"/>
      <c r="M10" s="64"/>
      <c r="N10" s="90"/>
      <c r="O10" s="63"/>
      <c r="P10" s="90"/>
      <c r="Q10" s="64"/>
      <c r="R10" s="90"/>
      <c r="S10" s="63"/>
      <c r="T10" s="90"/>
      <c r="U10" s="64"/>
      <c r="V10" s="90"/>
      <c r="W10" s="63"/>
      <c r="X10" s="90"/>
      <c r="Y10" s="64"/>
      <c r="Z10" s="90"/>
      <c r="AA10" s="63"/>
      <c r="AB10" s="90"/>
      <c r="AC10" s="64"/>
      <c r="AD10" s="90"/>
      <c r="AE10" s="63"/>
      <c r="AF10" s="90"/>
      <c r="AG10" s="64"/>
      <c r="AH10" s="90"/>
      <c r="AI10" s="63"/>
      <c r="AJ10" s="90"/>
      <c r="AK10" s="64"/>
      <c r="AL10" s="90"/>
      <c r="AM10" s="63"/>
      <c r="AN10" s="90"/>
      <c r="AO10" s="64"/>
      <c r="AP10" s="90"/>
      <c r="AQ10" s="63"/>
      <c r="AR10" s="90"/>
      <c r="AS10" s="64"/>
      <c r="AT10" s="90"/>
      <c r="AU10" s="63"/>
      <c r="AV10" s="90"/>
      <c r="AW10" s="64"/>
      <c r="AX10" s="90"/>
      <c r="AY10" s="63"/>
      <c r="AZ10" s="90"/>
      <c r="BA10" s="63"/>
      <c r="BB10" s="76"/>
      <c r="BC10" s="76"/>
      <c r="BD10" s="76"/>
      <c r="BE10" s="76"/>
      <c r="BF10" s="76"/>
    </row>
    <row r="11" spans="1:58" ht="11.1" customHeight="1" x14ac:dyDescent="0.15">
      <c r="B11" s="552"/>
      <c r="C11" s="553"/>
      <c r="D11" s="82"/>
      <c r="E11" s="82"/>
      <c r="F11" s="88"/>
      <c r="G11" s="67"/>
      <c r="H11" s="88"/>
      <c r="I11" s="82"/>
      <c r="J11" s="88"/>
      <c r="K11" s="67"/>
      <c r="L11" s="88"/>
      <c r="M11" s="82"/>
      <c r="N11" s="88"/>
      <c r="O11" s="67"/>
      <c r="P11" s="88"/>
      <c r="Q11" s="82"/>
      <c r="R11" s="88"/>
      <c r="S11" s="67"/>
      <c r="T11" s="88"/>
      <c r="U11" s="82"/>
      <c r="V11" s="88"/>
      <c r="W11" s="67"/>
      <c r="X11" s="88"/>
      <c r="Y11" s="82"/>
      <c r="Z11" s="88"/>
      <c r="AA11" s="67"/>
      <c r="AB11" s="88"/>
      <c r="AC11" s="82"/>
      <c r="AD11" s="88"/>
      <c r="AE11" s="67"/>
      <c r="AF11" s="88"/>
      <c r="AG11" s="82"/>
      <c r="AH11" s="88"/>
      <c r="AI11" s="67"/>
      <c r="AJ11" s="88"/>
      <c r="AK11" s="82"/>
      <c r="AL11" s="88"/>
      <c r="AM11" s="67"/>
      <c r="AN11" s="88"/>
      <c r="AO11" s="82"/>
      <c r="AP11" s="88"/>
      <c r="AQ11" s="67"/>
      <c r="AR11" s="88"/>
      <c r="AS11" s="82"/>
      <c r="AT11" s="88"/>
      <c r="AU11" s="67"/>
      <c r="AV11" s="88"/>
      <c r="AW11" s="82"/>
      <c r="AX11" s="88"/>
      <c r="AY11" s="67"/>
      <c r="AZ11" s="88"/>
      <c r="BA11" s="67"/>
      <c r="BB11" s="68"/>
      <c r="BC11" s="68"/>
      <c r="BD11" s="68"/>
      <c r="BE11" s="68"/>
      <c r="BF11" s="68"/>
    </row>
    <row r="12" spans="1:58" ht="11.1" customHeight="1" x14ac:dyDescent="0.15">
      <c r="B12" s="557" t="s">
        <v>35</v>
      </c>
      <c r="C12" s="558"/>
      <c r="D12" s="85"/>
      <c r="E12" s="66" t="s">
        <v>117</v>
      </c>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4"/>
      <c r="BC12" s="63"/>
      <c r="BD12" s="63"/>
      <c r="BE12" s="63"/>
      <c r="BF12" s="91"/>
    </row>
    <row r="13" spans="1:58" ht="11.1" customHeight="1" x14ac:dyDescent="0.15">
      <c r="B13" s="559" t="s">
        <v>118</v>
      </c>
      <c r="C13" s="560"/>
      <c r="D13" s="82"/>
      <c r="E13" s="80">
        <v>0</v>
      </c>
      <c r="F13" s="80"/>
      <c r="G13" s="80">
        <v>1</v>
      </c>
      <c r="H13" s="80"/>
      <c r="I13" s="80">
        <v>2</v>
      </c>
      <c r="J13" s="80"/>
      <c r="K13" s="80">
        <v>3</v>
      </c>
      <c r="L13" s="80"/>
      <c r="M13" s="80">
        <v>4</v>
      </c>
      <c r="N13" s="80"/>
      <c r="O13" s="80">
        <v>5</v>
      </c>
      <c r="P13" s="80"/>
      <c r="Q13" s="80">
        <v>6</v>
      </c>
      <c r="R13" s="80"/>
      <c r="S13" s="80">
        <v>7</v>
      </c>
      <c r="T13" s="80"/>
      <c r="U13" s="80">
        <v>8</v>
      </c>
      <c r="V13" s="80"/>
      <c r="W13" s="80">
        <v>9</v>
      </c>
      <c r="X13" s="80"/>
      <c r="Y13" s="294">
        <v>10</v>
      </c>
      <c r="Z13" s="294"/>
      <c r="AA13" s="294">
        <v>11</v>
      </c>
      <c r="AB13" s="294"/>
      <c r="AC13" s="294">
        <v>12</v>
      </c>
      <c r="AD13" s="294"/>
      <c r="AE13" s="294">
        <v>13</v>
      </c>
      <c r="AF13" s="294"/>
      <c r="AG13" s="294">
        <v>14</v>
      </c>
      <c r="AH13" s="294"/>
      <c r="AI13" s="294">
        <v>15</v>
      </c>
      <c r="AJ13" s="294"/>
      <c r="AK13" s="294">
        <v>16</v>
      </c>
      <c r="AL13" s="294"/>
      <c r="AM13" s="294">
        <v>17</v>
      </c>
      <c r="AN13" s="294"/>
      <c r="AO13" s="294">
        <v>18</v>
      </c>
      <c r="AP13" s="294"/>
      <c r="AQ13" s="294">
        <v>19</v>
      </c>
      <c r="AR13" s="294"/>
      <c r="AS13" s="294">
        <v>20</v>
      </c>
      <c r="AT13" s="294"/>
      <c r="AU13" s="294">
        <v>21</v>
      </c>
      <c r="AV13" s="294"/>
      <c r="AW13" s="294">
        <v>22</v>
      </c>
      <c r="AX13" s="294"/>
      <c r="AY13" s="294">
        <v>23</v>
      </c>
      <c r="AZ13" s="294"/>
      <c r="BA13" s="294">
        <v>24</v>
      </c>
      <c r="BB13" s="82"/>
      <c r="BC13" s="67"/>
      <c r="BD13" s="67"/>
      <c r="BE13" s="67"/>
      <c r="BF13" s="92"/>
    </row>
    <row r="14" spans="1:58" ht="11.1" customHeight="1" thickBot="1" x14ac:dyDescent="0.2">
      <c r="B14" s="65"/>
      <c r="C14" s="66"/>
      <c r="D14" s="85"/>
      <c r="E14" s="66"/>
      <c r="F14" s="66"/>
      <c r="G14" s="66"/>
      <c r="H14" s="66"/>
      <c r="I14" s="66"/>
      <c r="J14" s="66"/>
      <c r="K14" s="66"/>
      <c r="L14" s="66"/>
      <c r="M14" s="66"/>
      <c r="N14" s="66"/>
      <c r="O14" s="66"/>
      <c r="P14" s="66"/>
      <c r="Q14" s="66" t="s">
        <v>119</v>
      </c>
      <c r="R14" s="66"/>
      <c r="S14" s="66" t="s">
        <v>120</v>
      </c>
      <c r="T14" s="66"/>
      <c r="U14" s="66"/>
      <c r="V14" s="66"/>
      <c r="W14" s="573" t="s">
        <v>159</v>
      </c>
      <c r="X14" s="575"/>
      <c r="Y14" s="575"/>
      <c r="Z14" s="551"/>
      <c r="AA14" s="66"/>
      <c r="AB14" s="66"/>
      <c r="AC14" s="66" t="s">
        <v>121</v>
      </c>
      <c r="AD14" s="66"/>
      <c r="AE14" s="66"/>
      <c r="AF14" s="66"/>
      <c r="AG14" s="577" t="s">
        <v>160</v>
      </c>
      <c r="AH14" s="578"/>
      <c r="AI14" s="578"/>
      <c r="AJ14" s="579"/>
      <c r="AK14" s="66"/>
      <c r="AL14" s="66"/>
      <c r="AM14" s="66"/>
      <c r="AN14" s="66"/>
      <c r="AO14" s="66" t="s">
        <v>122</v>
      </c>
      <c r="AP14" s="66"/>
      <c r="AQ14" s="66"/>
      <c r="AR14" s="66"/>
      <c r="AS14" s="66"/>
      <c r="AT14" s="66"/>
      <c r="AU14" s="66" t="s">
        <v>123</v>
      </c>
      <c r="AV14" s="66"/>
      <c r="AW14" s="66"/>
      <c r="AX14" s="66"/>
      <c r="AY14" s="66"/>
      <c r="AZ14" s="66"/>
      <c r="BA14" s="66"/>
      <c r="BB14" s="64"/>
      <c r="BC14" s="63"/>
      <c r="BD14" s="63"/>
      <c r="BE14" s="63"/>
      <c r="BF14" s="91"/>
    </row>
    <row r="15" spans="1:58" ht="11.1" customHeight="1" x14ac:dyDescent="0.15">
      <c r="B15" s="65"/>
      <c r="C15" s="93" t="s">
        <v>124</v>
      </c>
      <c r="D15" s="85"/>
      <c r="E15" s="565" t="s">
        <v>7</v>
      </c>
      <c r="F15" s="566"/>
      <c r="G15" s="566"/>
      <c r="H15" s="566"/>
      <c r="I15" s="566"/>
      <c r="J15" s="566"/>
      <c r="K15" s="566"/>
      <c r="L15" s="566"/>
      <c r="M15" s="566"/>
      <c r="N15" s="566"/>
      <c r="O15" s="567"/>
      <c r="P15" s="66"/>
      <c r="Q15" s="66" t="s">
        <v>125</v>
      </c>
      <c r="R15" s="66"/>
      <c r="S15" s="66" t="s">
        <v>126</v>
      </c>
      <c r="T15" s="66"/>
      <c r="U15" s="66"/>
      <c r="V15" s="66"/>
      <c r="W15" s="574"/>
      <c r="X15" s="576"/>
      <c r="Y15" s="576"/>
      <c r="Z15" s="553"/>
      <c r="AA15" s="66"/>
      <c r="AB15" s="66"/>
      <c r="AC15" s="66" t="s">
        <v>126</v>
      </c>
      <c r="AD15" s="66"/>
      <c r="AE15" s="66"/>
      <c r="AF15" s="66"/>
      <c r="AG15" s="580" t="s">
        <v>127</v>
      </c>
      <c r="AH15" s="581"/>
      <c r="AI15" s="581"/>
      <c r="AJ15" s="560"/>
      <c r="AK15" s="66"/>
      <c r="AL15" s="66"/>
      <c r="AM15" s="66"/>
      <c r="AN15" s="66"/>
      <c r="AO15" s="66" t="s">
        <v>126</v>
      </c>
      <c r="AP15" s="66"/>
      <c r="AQ15" s="66"/>
      <c r="AR15" s="66"/>
      <c r="AS15" s="66"/>
      <c r="AT15" s="66"/>
      <c r="AU15" s="66" t="s">
        <v>36</v>
      </c>
      <c r="AV15" s="66"/>
      <c r="AW15" s="66"/>
      <c r="AX15" s="66"/>
      <c r="AY15" s="66"/>
      <c r="AZ15" s="66"/>
      <c r="BA15" s="66"/>
      <c r="BB15" s="85"/>
      <c r="BC15" s="66"/>
      <c r="BD15" s="66"/>
      <c r="BE15" s="66"/>
      <c r="BF15" s="93"/>
    </row>
    <row r="16" spans="1:58" ht="11.1" customHeight="1" thickBot="1" x14ac:dyDescent="0.2">
      <c r="B16" s="65"/>
      <c r="C16" s="94"/>
      <c r="D16" s="65"/>
      <c r="E16" s="568"/>
      <c r="F16" s="569"/>
      <c r="G16" s="569"/>
      <c r="H16" s="569"/>
      <c r="I16" s="569"/>
      <c r="J16" s="569"/>
      <c r="K16" s="569"/>
      <c r="L16" s="569"/>
      <c r="M16" s="569"/>
      <c r="N16" s="569"/>
      <c r="O16" s="570"/>
      <c r="P16" s="66"/>
      <c r="Q16" s="55" t="s">
        <v>161</v>
      </c>
      <c r="R16" s="66"/>
      <c r="S16" s="95" t="s">
        <v>162</v>
      </c>
      <c r="T16" s="95"/>
      <c r="U16" s="66"/>
      <c r="V16" s="66"/>
      <c r="W16" s="66"/>
      <c r="X16" s="66"/>
      <c r="Y16" s="66"/>
      <c r="Z16" s="66"/>
      <c r="AA16" s="66"/>
      <c r="AB16" s="66"/>
      <c r="AC16" s="66"/>
      <c r="AD16" s="66"/>
      <c r="AE16" s="66"/>
      <c r="AF16" s="66"/>
      <c r="AG16" s="66" t="s">
        <v>163</v>
      </c>
      <c r="AH16" s="66"/>
      <c r="AI16" s="66"/>
      <c r="AJ16" s="66"/>
      <c r="AK16" s="66"/>
      <c r="AL16" s="66"/>
      <c r="AM16" s="66"/>
      <c r="AN16" s="66"/>
      <c r="AO16" s="66" t="s">
        <v>164</v>
      </c>
      <c r="AP16" s="66"/>
      <c r="AQ16" s="66"/>
      <c r="AR16" s="66"/>
      <c r="AS16" s="66"/>
      <c r="AT16" s="66"/>
      <c r="AU16" s="55" t="s">
        <v>161</v>
      </c>
      <c r="AV16" s="66"/>
      <c r="AW16" s="66"/>
      <c r="AX16" s="66"/>
      <c r="AY16" s="66"/>
      <c r="AZ16" s="66"/>
      <c r="BA16" s="66"/>
      <c r="BB16" s="82"/>
      <c r="BC16" s="67"/>
      <c r="BD16" s="67"/>
      <c r="BE16" s="67"/>
      <c r="BF16" s="92"/>
    </row>
    <row r="17" spans="2:58" ht="11.1" customHeight="1" x14ac:dyDescent="0.15">
      <c r="B17" s="65"/>
      <c r="C17" s="94" t="s">
        <v>37</v>
      </c>
      <c r="D17" s="65"/>
      <c r="E17" s="96"/>
      <c r="F17" s="66"/>
      <c r="G17" s="66"/>
      <c r="H17" s="66"/>
      <c r="I17" s="66"/>
      <c r="J17" s="66"/>
      <c r="K17" s="66"/>
      <c r="L17" s="66"/>
      <c r="M17" s="66"/>
      <c r="N17" s="66"/>
      <c r="O17" s="66"/>
      <c r="P17" s="66"/>
      <c r="Q17" s="66" t="s">
        <v>38</v>
      </c>
      <c r="R17" s="66"/>
      <c r="S17" s="66"/>
      <c r="T17" s="66"/>
      <c r="U17" s="66"/>
      <c r="V17" s="66"/>
      <c r="W17" s="66" t="s">
        <v>39</v>
      </c>
      <c r="X17" s="66"/>
      <c r="Y17" s="66"/>
      <c r="Z17" s="66"/>
      <c r="AA17" s="66"/>
      <c r="AB17" s="66"/>
      <c r="AC17" s="66"/>
      <c r="AD17" s="66"/>
      <c r="AE17" s="66"/>
      <c r="AF17" s="66"/>
      <c r="AG17" s="66" t="s">
        <v>182</v>
      </c>
      <c r="AH17" s="66"/>
      <c r="AI17" s="66"/>
      <c r="AJ17" s="66"/>
      <c r="AK17" s="66"/>
      <c r="AL17" s="66"/>
      <c r="AM17" s="66"/>
      <c r="AN17" s="66"/>
      <c r="AO17" s="66"/>
      <c r="AP17" s="66"/>
      <c r="AQ17" s="66"/>
      <c r="AR17" s="66"/>
      <c r="AS17" s="66"/>
      <c r="AT17" s="66"/>
      <c r="AU17" s="66" t="s">
        <v>183</v>
      </c>
      <c r="AV17" s="66"/>
      <c r="AW17" s="66"/>
      <c r="AX17" s="66"/>
      <c r="AY17" s="66"/>
      <c r="AZ17" s="66"/>
      <c r="BA17" s="66"/>
      <c r="BB17" s="554" t="s">
        <v>8</v>
      </c>
      <c r="BC17" s="555"/>
      <c r="BD17" s="556"/>
      <c r="BE17" s="73" t="s">
        <v>9</v>
      </c>
      <c r="BF17" s="73" t="s">
        <v>10</v>
      </c>
    </row>
    <row r="18" spans="2:58" ht="11.1" customHeight="1" x14ac:dyDescent="0.15">
      <c r="B18" s="74"/>
      <c r="C18" s="97"/>
      <c r="D18" s="74"/>
      <c r="E18" s="97"/>
      <c r="F18" s="67"/>
      <c r="G18" s="67"/>
      <c r="H18" s="67"/>
      <c r="I18" s="67"/>
      <c r="J18" s="67"/>
      <c r="K18" s="67"/>
      <c r="L18" s="67"/>
      <c r="M18" s="67"/>
      <c r="N18" s="67"/>
      <c r="O18" s="67"/>
      <c r="P18" s="67"/>
      <c r="Q18" s="67" t="s">
        <v>184</v>
      </c>
      <c r="R18" s="67"/>
      <c r="S18" s="67"/>
      <c r="T18" s="66"/>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t="s">
        <v>185</v>
      </c>
      <c r="AV18" s="67"/>
      <c r="AW18" s="67"/>
      <c r="AX18" s="67"/>
      <c r="AY18" s="67"/>
      <c r="AZ18" s="67"/>
      <c r="BA18" s="67"/>
      <c r="BB18" s="84" t="s">
        <v>156</v>
      </c>
      <c r="BC18" s="84" t="s">
        <v>157</v>
      </c>
      <c r="BD18" s="84" t="s">
        <v>214</v>
      </c>
      <c r="BE18" s="75" t="s">
        <v>158</v>
      </c>
      <c r="BF18" s="75" t="s">
        <v>158</v>
      </c>
    </row>
    <row r="19" spans="2:58" ht="11.1" customHeight="1" thickBot="1" x14ac:dyDescent="0.2">
      <c r="B19" s="65"/>
      <c r="C19" s="571" t="s">
        <v>186</v>
      </c>
      <c r="D19" s="62"/>
      <c r="E19" s="98"/>
      <c r="F19" s="90"/>
      <c r="G19" s="64"/>
      <c r="H19" s="90"/>
      <c r="I19" s="64"/>
      <c r="J19" s="90"/>
      <c r="K19" s="64"/>
      <c r="L19" s="90"/>
      <c r="M19" s="64"/>
      <c r="N19" s="90"/>
      <c r="O19" s="64"/>
      <c r="P19" s="90"/>
      <c r="Q19" s="76"/>
      <c r="R19" s="573" t="s">
        <v>187</v>
      </c>
      <c r="S19" s="551"/>
      <c r="T19" s="99"/>
      <c r="U19" s="100"/>
      <c r="V19" s="101"/>
      <c r="W19" s="100"/>
      <c r="X19" s="101"/>
      <c r="Y19" s="100"/>
      <c r="Z19" s="101"/>
      <c r="AA19" s="100"/>
      <c r="AB19" s="101"/>
      <c r="AC19" s="100"/>
      <c r="AD19" s="101"/>
      <c r="AE19" s="100"/>
      <c r="AF19" s="101"/>
      <c r="AG19" s="100"/>
      <c r="AH19" s="101"/>
      <c r="AI19" s="100"/>
      <c r="AJ19" s="90"/>
      <c r="AK19" s="64"/>
      <c r="AL19" s="90"/>
      <c r="AM19" s="64"/>
      <c r="AN19" s="90"/>
      <c r="AO19" s="64"/>
      <c r="AP19" s="90"/>
      <c r="AQ19" s="64"/>
      <c r="AR19" s="90"/>
      <c r="AS19" s="64"/>
      <c r="AT19" s="90"/>
      <c r="AU19" s="64"/>
      <c r="AV19" s="90"/>
      <c r="AW19" s="64"/>
      <c r="AX19" s="90"/>
      <c r="AY19" s="64"/>
      <c r="AZ19" s="90"/>
      <c r="BA19" s="76"/>
      <c r="BB19" s="561" t="s">
        <v>165</v>
      </c>
      <c r="BC19" s="561" t="s">
        <v>166</v>
      </c>
      <c r="BD19" s="561" t="s">
        <v>167</v>
      </c>
      <c r="BE19" s="563" t="s">
        <v>168</v>
      </c>
      <c r="BF19" s="563" t="s">
        <v>169</v>
      </c>
    </row>
    <row r="20" spans="2:58" ht="11.1" customHeight="1" x14ac:dyDescent="0.15">
      <c r="B20" s="65"/>
      <c r="C20" s="572"/>
      <c r="D20" s="77"/>
      <c r="E20" s="85"/>
      <c r="F20" s="88"/>
      <c r="G20" s="85"/>
      <c r="H20" s="88"/>
      <c r="I20" s="85"/>
      <c r="J20" s="88"/>
      <c r="K20" s="85"/>
      <c r="L20" s="88"/>
      <c r="M20" s="85"/>
      <c r="N20" s="88"/>
      <c r="O20" s="85"/>
      <c r="P20" s="88"/>
      <c r="Q20" s="77"/>
      <c r="R20" s="574"/>
      <c r="S20" s="553"/>
      <c r="T20" s="68"/>
      <c r="U20" s="66"/>
      <c r="V20" s="102"/>
      <c r="W20" s="66"/>
      <c r="X20" s="102"/>
      <c r="Y20" s="66"/>
      <c r="Z20" s="102"/>
      <c r="AA20" s="66"/>
      <c r="AB20" s="102"/>
      <c r="AC20" s="66"/>
      <c r="AD20" s="102"/>
      <c r="AE20" s="66"/>
      <c r="AF20" s="102"/>
      <c r="AG20" s="66"/>
      <c r="AH20" s="102"/>
      <c r="AI20" s="66"/>
      <c r="AJ20" s="88"/>
      <c r="AK20" s="85"/>
      <c r="AL20" s="88"/>
      <c r="AM20" s="85"/>
      <c r="AN20" s="88"/>
      <c r="AO20" s="85"/>
      <c r="AP20" s="88"/>
      <c r="AQ20" s="85"/>
      <c r="AR20" s="88"/>
      <c r="AS20" s="85"/>
      <c r="AT20" s="88"/>
      <c r="AU20" s="85"/>
      <c r="AV20" s="88"/>
      <c r="AW20" s="85"/>
      <c r="AX20" s="88"/>
      <c r="AY20" s="85"/>
      <c r="AZ20" s="88"/>
      <c r="BA20" s="77"/>
      <c r="BB20" s="562"/>
      <c r="BC20" s="562"/>
      <c r="BD20" s="562"/>
      <c r="BE20" s="564"/>
      <c r="BF20" s="564"/>
    </row>
    <row r="21" spans="2:58" ht="11.1" customHeight="1" thickBot="1" x14ac:dyDescent="0.2">
      <c r="B21" s="54" t="s">
        <v>103</v>
      </c>
      <c r="C21" s="582" t="s">
        <v>188</v>
      </c>
      <c r="D21" s="64"/>
      <c r="E21" s="64"/>
      <c r="F21" s="90"/>
      <c r="G21" s="64"/>
      <c r="H21" s="90"/>
      <c r="I21" s="64"/>
      <c r="J21" s="90"/>
      <c r="K21" s="64"/>
      <c r="L21" s="90"/>
      <c r="M21" s="64"/>
      <c r="N21" s="90"/>
      <c r="O21" s="64"/>
      <c r="P21" s="90"/>
      <c r="Q21" s="64"/>
      <c r="R21" s="90"/>
      <c r="S21" s="76"/>
      <c r="T21" s="573" t="s">
        <v>189</v>
      </c>
      <c r="U21" s="551"/>
      <c r="V21" s="99"/>
      <c r="W21" s="100"/>
      <c r="X21" s="101"/>
      <c r="Y21" s="100"/>
      <c r="Z21" s="101"/>
      <c r="AA21" s="100"/>
      <c r="AB21" s="101"/>
      <c r="AC21" s="100"/>
      <c r="AD21" s="101"/>
      <c r="AE21" s="100"/>
      <c r="AF21" s="101"/>
      <c r="AG21" s="100"/>
      <c r="AH21" s="101"/>
      <c r="AI21" s="100"/>
      <c r="AJ21" s="101"/>
      <c r="AK21" s="100"/>
      <c r="AL21" s="101"/>
      <c r="AM21" s="64"/>
      <c r="AN21" s="90"/>
      <c r="AO21" s="64"/>
      <c r="AP21" s="90"/>
      <c r="AQ21" s="64"/>
      <c r="AR21" s="90"/>
      <c r="AS21" s="64"/>
      <c r="AT21" s="90"/>
      <c r="AU21" s="64"/>
      <c r="AV21" s="90"/>
      <c r="AW21" s="64"/>
      <c r="AX21" s="90"/>
      <c r="AY21" s="64"/>
      <c r="AZ21" s="90"/>
      <c r="BA21" s="76"/>
      <c r="BB21" s="561" t="s">
        <v>168</v>
      </c>
      <c r="BC21" s="561" t="s">
        <v>166</v>
      </c>
      <c r="BD21" s="561" t="s">
        <v>170</v>
      </c>
      <c r="BE21" s="563" t="s">
        <v>170</v>
      </c>
      <c r="BF21" s="563" t="s">
        <v>171</v>
      </c>
    </row>
    <row r="22" spans="2:58" ht="11.1" customHeight="1" x14ac:dyDescent="0.15">
      <c r="B22" s="65"/>
      <c r="C22" s="572"/>
      <c r="D22" s="82"/>
      <c r="E22" s="82"/>
      <c r="F22" s="88"/>
      <c r="G22" s="82"/>
      <c r="H22" s="88"/>
      <c r="I22" s="82"/>
      <c r="J22" s="88"/>
      <c r="K22" s="82"/>
      <c r="L22" s="88"/>
      <c r="M22" s="82"/>
      <c r="N22" s="88"/>
      <c r="O22" s="82"/>
      <c r="P22" s="88"/>
      <c r="Q22" s="82"/>
      <c r="R22" s="88"/>
      <c r="S22" s="68"/>
      <c r="T22" s="574"/>
      <c r="U22" s="553"/>
      <c r="V22" s="68"/>
      <c r="W22" s="66"/>
      <c r="X22" s="102"/>
      <c r="Y22" s="66"/>
      <c r="Z22" s="102"/>
      <c r="AA22" s="66"/>
      <c r="AB22" s="102"/>
      <c r="AC22" s="66"/>
      <c r="AD22" s="102"/>
      <c r="AE22" s="66"/>
      <c r="AF22" s="102"/>
      <c r="AG22" s="66"/>
      <c r="AH22" s="102"/>
      <c r="AI22" s="66"/>
      <c r="AJ22" s="102"/>
      <c r="AK22" s="66"/>
      <c r="AL22" s="102"/>
      <c r="AM22" s="85"/>
      <c r="AN22" s="88"/>
      <c r="AO22" s="82"/>
      <c r="AP22" s="88"/>
      <c r="AQ22" s="82"/>
      <c r="AR22" s="88"/>
      <c r="AS22" s="82"/>
      <c r="AT22" s="88"/>
      <c r="AU22" s="82"/>
      <c r="AV22" s="88"/>
      <c r="AW22" s="82"/>
      <c r="AX22" s="88"/>
      <c r="AY22" s="82"/>
      <c r="AZ22" s="88"/>
      <c r="BA22" s="68"/>
      <c r="BB22" s="562"/>
      <c r="BC22" s="562"/>
      <c r="BD22" s="562"/>
      <c r="BE22" s="564"/>
      <c r="BF22" s="564"/>
    </row>
    <row r="23" spans="2:58" ht="11.1" customHeight="1" thickBot="1" x14ac:dyDescent="0.2">
      <c r="B23" s="65"/>
      <c r="C23" s="582" t="s">
        <v>190</v>
      </c>
      <c r="D23" s="64"/>
      <c r="E23" s="64"/>
      <c r="F23" s="90"/>
      <c r="G23" s="64"/>
      <c r="H23" s="90"/>
      <c r="I23" s="64"/>
      <c r="J23" s="90"/>
      <c r="K23" s="64"/>
      <c r="L23" s="90"/>
      <c r="M23" s="64"/>
      <c r="N23" s="90"/>
      <c r="O23" s="64"/>
      <c r="P23" s="90"/>
      <c r="Q23" s="64"/>
      <c r="R23" s="90"/>
      <c r="S23" s="64"/>
      <c r="T23" s="90"/>
      <c r="U23" s="64"/>
      <c r="V23" s="90"/>
      <c r="W23" s="64"/>
      <c r="X23" s="90"/>
      <c r="Y23" s="76"/>
      <c r="Z23" s="573" t="s">
        <v>187</v>
      </c>
      <c r="AA23" s="551"/>
      <c r="AB23" s="99"/>
      <c r="AC23" s="100"/>
      <c r="AD23" s="101"/>
      <c r="AE23" s="100"/>
      <c r="AF23" s="101"/>
      <c r="AG23" s="100"/>
      <c r="AH23" s="101"/>
      <c r="AI23" s="100"/>
      <c r="AJ23" s="101"/>
      <c r="AK23" s="100"/>
      <c r="AL23" s="101"/>
      <c r="AM23" s="100"/>
      <c r="AN23" s="101"/>
      <c r="AO23" s="100"/>
      <c r="AP23" s="101"/>
      <c r="AQ23" s="103"/>
      <c r="AR23" s="90"/>
      <c r="AS23" s="64"/>
      <c r="AT23" s="90"/>
      <c r="AU23" s="64"/>
      <c r="AV23" s="90"/>
      <c r="AW23" s="64"/>
      <c r="AX23" s="90"/>
      <c r="AY23" s="64"/>
      <c r="AZ23" s="90"/>
      <c r="BA23" s="76"/>
      <c r="BB23" s="561" t="s">
        <v>165</v>
      </c>
      <c r="BC23" s="561" t="s">
        <v>166</v>
      </c>
      <c r="BD23" s="561" t="s">
        <v>167</v>
      </c>
      <c r="BE23" s="563" t="s">
        <v>172</v>
      </c>
      <c r="BF23" s="563" t="s">
        <v>173</v>
      </c>
    </row>
    <row r="24" spans="2:58" ht="11.1" customHeight="1" x14ac:dyDescent="0.15">
      <c r="B24" s="54" t="s">
        <v>113</v>
      </c>
      <c r="C24" s="572"/>
      <c r="D24" s="82"/>
      <c r="E24" s="82"/>
      <c r="F24" s="88"/>
      <c r="G24" s="82"/>
      <c r="H24" s="88"/>
      <c r="I24" s="82"/>
      <c r="J24" s="88"/>
      <c r="K24" s="82"/>
      <c r="L24" s="88"/>
      <c r="M24" s="82"/>
      <c r="N24" s="88"/>
      <c r="O24" s="82"/>
      <c r="P24" s="88"/>
      <c r="Q24" s="82"/>
      <c r="R24" s="88"/>
      <c r="S24" s="82"/>
      <c r="T24" s="88"/>
      <c r="U24" s="82"/>
      <c r="V24" s="88"/>
      <c r="W24" s="82"/>
      <c r="X24" s="88"/>
      <c r="Y24" s="68"/>
      <c r="Z24" s="574"/>
      <c r="AA24" s="553"/>
      <c r="AB24" s="68"/>
      <c r="AC24" s="66"/>
      <c r="AD24" s="102"/>
      <c r="AE24" s="66"/>
      <c r="AF24" s="102"/>
      <c r="AG24" s="66"/>
      <c r="AH24" s="102"/>
      <c r="AI24" s="66"/>
      <c r="AJ24" s="102"/>
      <c r="AK24" s="66"/>
      <c r="AL24" s="102"/>
      <c r="AM24" s="66"/>
      <c r="AN24" s="102"/>
      <c r="AO24" s="66"/>
      <c r="AP24" s="102"/>
      <c r="AQ24" s="104"/>
      <c r="AR24" s="88"/>
      <c r="AS24" s="82"/>
      <c r="AT24" s="88"/>
      <c r="AU24" s="82"/>
      <c r="AV24" s="88"/>
      <c r="AW24" s="82"/>
      <c r="AX24" s="88"/>
      <c r="AY24" s="82"/>
      <c r="AZ24" s="88"/>
      <c r="BA24" s="68"/>
      <c r="BB24" s="562"/>
      <c r="BC24" s="562"/>
      <c r="BD24" s="562"/>
      <c r="BE24" s="564"/>
      <c r="BF24" s="564"/>
    </row>
    <row r="25" spans="2:58" ht="11.1" customHeight="1" thickBot="1" x14ac:dyDescent="0.2">
      <c r="B25" s="65"/>
      <c r="C25" s="582" t="s">
        <v>128</v>
      </c>
      <c r="D25" s="64"/>
      <c r="E25" s="64"/>
      <c r="F25" s="90"/>
      <c r="G25" s="64"/>
      <c r="H25" s="90"/>
      <c r="I25" s="64"/>
      <c r="J25" s="90"/>
      <c r="K25" s="64"/>
      <c r="L25" s="90"/>
      <c r="M25" s="64"/>
      <c r="N25" s="90"/>
      <c r="O25" s="64"/>
      <c r="P25" s="90"/>
      <c r="Q25" s="64"/>
      <c r="R25" s="90"/>
      <c r="S25" s="64"/>
      <c r="T25" s="90"/>
      <c r="U25" s="64"/>
      <c r="V25" s="90"/>
      <c r="W25" s="64"/>
      <c r="X25" s="90"/>
      <c r="Y25" s="64"/>
      <c r="Z25" s="90"/>
      <c r="AA25" s="64"/>
      <c r="AB25" s="90"/>
      <c r="AC25" s="64"/>
      <c r="AD25" s="90"/>
      <c r="AE25" s="64"/>
      <c r="AF25" s="90"/>
      <c r="AG25" s="64"/>
      <c r="AH25" s="90"/>
      <c r="AI25" s="64"/>
      <c r="AJ25" s="573" t="s">
        <v>187</v>
      </c>
      <c r="AK25" s="551"/>
      <c r="AL25" s="105"/>
      <c r="AM25" s="106"/>
      <c r="AN25" s="101"/>
      <c r="AO25" s="106"/>
      <c r="AP25" s="101"/>
      <c r="AQ25" s="106"/>
      <c r="AR25" s="101"/>
      <c r="AS25" s="106"/>
      <c r="AT25" s="101"/>
      <c r="AU25" s="106"/>
      <c r="AV25" s="101"/>
      <c r="AW25" s="106"/>
      <c r="AX25" s="101"/>
      <c r="AY25" s="106"/>
      <c r="AZ25" s="101"/>
      <c r="BA25" s="76"/>
      <c r="BB25" s="561" t="s">
        <v>174</v>
      </c>
      <c r="BC25" s="561" t="s">
        <v>166</v>
      </c>
      <c r="BD25" s="561" t="s">
        <v>168</v>
      </c>
      <c r="BE25" s="563" t="s">
        <v>175</v>
      </c>
      <c r="BF25" s="563" t="s">
        <v>176</v>
      </c>
    </row>
    <row r="26" spans="2:58" ht="11.1" customHeight="1" x14ac:dyDescent="0.15">
      <c r="B26" s="65"/>
      <c r="C26" s="587"/>
      <c r="D26" s="85"/>
      <c r="E26" s="85"/>
      <c r="F26" s="89"/>
      <c r="G26" s="85"/>
      <c r="H26" s="89"/>
      <c r="I26" s="85"/>
      <c r="J26" s="89"/>
      <c r="K26" s="85"/>
      <c r="L26" s="89"/>
      <c r="M26" s="85"/>
      <c r="N26" s="89"/>
      <c r="O26" s="85"/>
      <c r="P26" s="89"/>
      <c r="Q26" s="85"/>
      <c r="R26" s="89"/>
      <c r="S26" s="85"/>
      <c r="T26" s="89"/>
      <c r="U26" s="85"/>
      <c r="V26" s="89"/>
      <c r="W26" s="85"/>
      <c r="X26" s="89"/>
      <c r="Y26" s="85"/>
      <c r="Z26" s="89"/>
      <c r="AA26" s="85"/>
      <c r="AB26" s="89"/>
      <c r="AC26" s="85"/>
      <c r="AD26" s="89"/>
      <c r="AE26" s="85"/>
      <c r="AF26" s="89"/>
      <c r="AG26" s="85"/>
      <c r="AH26" s="89"/>
      <c r="AI26" s="85"/>
      <c r="AJ26" s="584"/>
      <c r="AK26" s="585"/>
      <c r="AL26" s="93"/>
      <c r="AM26" s="85"/>
      <c r="AN26" s="107"/>
      <c r="AO26" s="85"/>
      <c r="AP26" s="107"/>
      <c r="AQ26" s="85"/>
      <c r="AR26" s="107"/>
      <c r="AS26" s="85"/>
      <c r="AT26" s="107"/>
      <c r="AU26" s="85"/>
      <c r="AV26" s="107"/>
      <c r="AW26" s="85"/>
      <c r="AX26" s="107"/>
      <c r="AY26" s="85"/>
      <c r="AZ26" s="107"/>
      <c r="BA26" s="77"/>
      <c r="BB26" s="586"/>
      <c r="BC26" s="562"/>
      <c r="BD26" s="562"/>
      <c r="BE26" s="564"/>
      <c r="BF26" s="583"/>
    </row>
    <row r="27" spans="2:58" ht="11.1" customHeight="1" thickBot="1" x14ac:dyDescent="0.2">
      <c r="B27" s="54" t="s">
        <v>99</v>
      </c>
      <c r="C27" s="587"/>
      <c r="D27" s="85"/>
      <c r="E27" s="85"/>
      <c r="F27" s="89"/>
      <c r="G27" s="85"/>
      <c r="H27" s="89"/>
      <c r="I27" s="85"/>
      <c r="J27" s="89"/>
      <c r="K27" s="85"/>
      <c r="L27" s="89"/>
      <c r="M27" s="85"/>
      <c r="N27" s="89"/>
      <c r="O27" s="85"/>
      <c r="P27" s="89"/>
      <c r="Q27" s="85"/>
      <c r="R27" s="89"/>
      <c r="S27" s="85"/>
      <c r="T27" s="89"/>
      <c r="U27" s="85"/>
      <c r="V27" s="89"/>
      <c r="W27" s="85"/>
      <c r="X27" s="89"/>
      <c r="Y27" s="85"/>
      <c r="Z27" s="89"/>
      <c r="AA27" s="85"/>
      <c r="AB27" s="89"/>
      <c r="AC27" s="85"/>
      <c r="AD27" s="89"/>
      <c r="AE27" s="85"/>
      <c r="AF27" s="89"/>
      <c r="AG27" s="85"/>
      <c r="AH27" s="89"/>
      <c r="AI27" s="85"/>
      <c r="AJ27" s="584" t="s">
        <v>129</v>
      </c>
      <c r="AK27" s="585"/>
      <c r="AL27" s="108"/>
      <c r="AM27" s="109"/>
      <c r="AN27" s="110"/>
      <c r="AO27" s="109"/>
      <c r="AP27" s="110"/>
      <c r="AQ27" s="109"/>
      <c r="AR27" s="110"/>
      <c r="AS27" s="109"/>
      <c r="AT27" s="110"/>
      <c r="AU27" s="109"/>
      <c r="AV27" s="110"/>
      <c r="AW27" s="109"/>
      <c r="AX27" s="110"/>
      <c r="AY27" s="109"/>
      <c r="AZ27" s="110"/>
      <c r="BA27" s="77"/>
      <c r="BB27" s="85"/>
      <c r="BC27" s="64" t="s">
        <v>191</v>
      </c>
      <c r="BD27" s="111"/>
      <c r="BE27" s="112"/>
      <c r="BF27" s="113"/>
    </row>
    <row r="28" spans="2:58" ht="11.1" customHeight="1" x14ac:dyDescent="0.15">
      <c r="B28" s="54" t="s">
        <v>177</v>
      </c>
      <c r="C28" s="572"/>
      <c r="D28" s="85"/>
      <c r="E28" s="82"/>
      <c r="F28" s="88"/>
      <c r="G28" s="82"/>
      <c r="H28" s="88"/>
      <c r="I28" s="82"/>
      <c r="J28" s="88"/>
      <c r="K28" s="82"/>
      <c r="L28" s="88"/>
      <c r="M28" s="82"/>
      <c r="N28" s="88"/>
      <c r="O28" s="82"/>
      <c r="P28" s="88"/>
      <c r="Q28" s="82"/>
      <c r="R28" s="88"/>
      <c r="S28" s="82"/>
      <c r="T28" s="88"/>
      <c r="U28" s="82"/>
      <c r="V28" s="88"/>
      <c r="W28" s="82"/>
      <c r="X28" s="88"/>
      <c r="Y28" s="82"/>
      <c r="Z28" s="88"/>
      <c r="AA28" s="82"/>
      <c r="AB28" s="88"/>
      <c r="AC28" s="82"/>
      <c r="AD28" s="88"/>
      <c r="AE28" s="82"/>
      <c r="AF28" s="88"/>
      <c r="AG28" s="82"/>
      <c r="AH28" s="88"/>
      <c r="AI28" s="85"/>
      <c r="AJ28" s="574"/>
      <c r="AK28" s="553"/>
      <c r="AL28" s="93"/>
      <c r="AM28" s="85"/>
      <c r="AN28" s="102"/>
      <c r="AO28" s="85"/>
      <c r="AP28" s="102"/>
      <c r="AQ28" s="85"/>
      <c r="AR28" s="102"/>
      <c r="AS28" s="85"/>
      <c r="AT28" s="102"/>
      <c r="AU28" s="85"/>
      <c r="AV28" s="102"/>
      <c r="AW28" s="85"/>
      <c r="AX28" s="102"/>
      <c r="AY28" s="85"/>
      <c r="AZ28" s="102"/>
      <c r="BA28" s="77"/>
      <c r="BB28" s="114"/>
      <c r="BC28" s="85" t="s">
        <v>192</v>
      </c>
      <c r="BD28" s="115" t="s">
        <v>193</v>
      </c>
      <c r="BE28" s="116" t="s">
        <v>194</v>
      </c>
      <c r="BF28" s="114"/>
    </row>
    <row r="29" spans="2:58" ht="11.1" customHeight="1" thickBot="1" x14ac:dyDescent="0.2">
      <c r="B29" s="65"/>
      <c r="C29" s="573" t="s">
        <v>195</v>
      </c>
      <c r="D29" s="582" t="s">
        <v>187</v>
      </c>
      <c r="E29" s="100"/>
      <c r="F29" s="101"/>
      <c r="G29" s="100"/>
      <c r="H29" s="101"/>
      <c r="I29" s="100"/>
      <c r="J29" s="101"/>
      <c r="K29" s="100"/>
      <c r="L29" s="101"/>
      <c r="M29" s="100"/>
      <c r="N29" s="101"/>
      <c r="O29" s="100"/>
      <c r="P29" s="101"/>
      <c r="Q29" s="100"/>
      <c r="R29" s="101"/>
      <c r="S29" s="100"/>
      <c r="T29" s="101"/>
      <c r="U29" s="100"/>
      <c r="V29" s="90"/>
      <c r="W29" s="64"/>
      <c r="X29" s="90"/>
      <c r="Y29" s="64"/>
      <c r="Z29" s="90"/>
      <c r="AA29" s="64"/>
      <c r="AB29" s="90"/>
      <c r="AC29" s="64"/>
      <c r="AD29" s="90"/>
      <c r="AE29" s="64"/>
      <c r="AF29" s="90"/>
      <c r="AG29" s="64"/>
      <c r="AH29" s="90"/>
      <c r="AI29" s="64"/>
      <c r="AJ29" s="90"/>
      <c r="AK29" s="64"/>
      <c r="AL29" s="90"/>
      <c r="AM29" s="64"/>
      <c r="AN29" s="90"/>
      <c r="AO29" s="64"/>
      <c r="AP29" s="90"/>
      <c r="AQ29" s="64"/>
      <c r="AR29" s="90"/>
      <c r="AS29" s="64"/>
      <c r="AT29" s="90"/>
      <c r="AU29" s="64"/>
      <c r="AV29" s="90"/>
      <c r="AW29" s="64"/>
      <c r="AX29" s="90"/>
      <c r="AY29" s="64"/>
      <c r="AZ29" s="90"/>
      <c r="BA29" s="76"/>
      <c r="BB29" s="117"/>
      <c r="BC29" s="82" t="s">
        <v>196</v>
      </c>
      <c r="BD29" s="118" t="s">
        <v>117</v>
      </c>
      <c r="BE29" s="119" t="s">
        <v>194</v>
      </c>
      <c r="BF29" s="117"/>
    </row>
    <row r="30" spans="2:58" ht="11.1" customHeight="1" x14ac:dyDescent="0.15">
      <c r="B30" s="54" t="s">
        <v>219</v>
      </c>
      <c r="C30" s="584"/>
      <c r="D30" s="587"/>
      <c r="E30" s="66"/>
      <c r="F30" s="89"/>
      <c r="G30" s="66"/>
      <c r="H30" s="89"/>
      <c r="I30" s="66"/>
      <c r="J30" s="89"/>
      <c r="K30" s="66"/>
      <c r="L30" s="89"/>
      <c r="M30" s="66"/>
      <c r="N30" s="89"/>
      <c r="O30" s="66"/>
      <c r="P30" s="89"/>
      <c r="Q30" s="66"/>
      <c r="R30" s="89"/>
      <c r="S30" s="66"/>
      <c r="T30" s="89"/>
      <c r="U30" s="66"/>
      <c r="V30" s="89"/>
      <c r="W30" s="85"/>
      <c r="X30" s="89"/>
      <c r="Y30" s="85"/>
      <c r="Z30" s="89"/>
      <c r="AA30" s="85"/>
      <c r="AB30" s="89"/>
      <c r="AC30" s="85"/>
      <c r="AD30" s="89"/>
      <c r="AE30" s="85"/>
      <c r="AF30" s="89"/>
      <c r="AG30" s="85"/>
      <c r="AH30" s="89"/>
      <c r="AI30" s="85"/>
      <c r="AJ30" s="89"/>
      <c r="AK30" s="85"/>
      <c r="AL30" s="89"/>
      <c r="AM30" s="85"/>
      <c r="AN30" s="89"/>
      <c r="AO30" s="85"/>
      <c r="AP30" s="89"/>
      <c r="AQ30" s="85"/>
      <c r="AR30" s="89"/>
      <c r="AS30" s="85"/>
      <c r="AT30" s="89"/>
      <c r="AU30" s="85"/>
      <c r="AV30" s="89"/>
      <c r="AW30" s="85"/>
      <c r="AX30" s="89"/>
      <c r="AY30" s="85"/>
      <c r="AZ30" s="89"/>
      <c r="BA30" s="77"/>
      <c r="BB30" s="586" t="s">
        <v>178</v>
      </c>
      <c r="BC30" s="561" t="s">
        <v>179</v>
      </c>
      <c r="BD30" s="561" t="s">
        <v>180</v>
      </c>
      <c r="BE30" s="563" t="s">
        <v>181</v>
      </c>
      <c r="BF30" s="583" t="s">
        <v>180</v>
      </c>
    </row>
    <row r="31" spans="2:58" ht="11.1" customHeight="1" thickBot="1" x14ac:dyDescent="0.2">
      <c r="B31" s="65"/>
      <c r="C31" s="584"/>
      <c r="D31" s="587" t="s">
        <v>129</v>
      </c>
      <c r="E31" s="120"/>
      <c r="F31" s="110"/>
      <c r="G31" s="120"/>
      <c r="H31" s="110"/>
      <c r="I31" s="120"/>
      <c r="J31" s="110"/>
      <c r="K31" s="120"/>
      <c r="L31" s="110"/>
      <c r="M31" s="120"/>
      <c r="N31" s="110"/>
      <c r="O31" s="120"/>
      <c r="P31" s="110"/>
      <c r="Q31" s="120"/>
      <c r="R31" s="110"/>
      <c r="S31" s="120"/>
      <c r="T31" s="110"/>
      <c r="U31" s="120"/>
      <c r="V31" s="89"/>
      <c r="W31" s="85"/>
      <c r="X31" s="89"/>
      <c r="Y31" s="85"/>
      <c r="Z31" s="89"/>
      <c r="AA31" s="85"/>
      <c r="AB31" s="89"/>
      <c r="AC31" s="85"/>
      <c r="AD31" s="89"/>
      <c r="AE31" s="85"/>
      <c r="AF31" s="89"/>
      <c r="AG31" s="85"/>
      <c r="AH31" s="89"/>
      <c r="AI31" s="85"/>
      <c r="AJ31" s="89"/>
      <c r="AK31" s="85"/>
      <c r="AL31" s="89"/>
      <c r="AM31" s="85"/>
      <c r="AN31" s="89"/>
      <c r="AO31" s="85"/>
      <c r="AP31" s="89"/>
      <c r="AQ31" s="85"/>
      <c r="AR31" s="89"/>
      <c r="AS31" s="85"/>
      <c r="AT31" s="89"/>
      <c r="AU31" s="85"/>
      <c r="AV31" s="89"/>
      <c r="AW31" s="85"/>
      <c r="AX31" s="89"/>
      <c r="AY31" s="85"/>
      <c r="AZ31" s="89"/>
      <c r="BA31" s="77"/>
      <c r="BB31" s="586"/>
      <c r="BC31" s="586"/>
      <c r="BD31" s="586"/>
      <c r="BE31" s="583"/>
      <c r="BF31" s="583"/>
    </row>
    <row r="32" spans="2:58" ht="11.1" customHeight="1" x14ac:dyDescent="0.15">
      <c r="B32" s="65"/>
      <c r="C32" s="574"/>
      <c r="D32" s="572"/>
      <c r="E32" s="66"/>
      <c r="F32" s="88"/>
      <c r="G32" s="66"/>
      <c r="H32" s="88"/>
      <c r="I32" s="66"/>
      <c r="J32" s="88"/>
      <c r="K32" s="66"/>
      <c r="L32" s="88"/>
      <c r="M32" s="66"/>
      <c r="N32" s="88"/>
      <c r="O32" s="66"/>
      <c r="P32" s="88"/>
      <c r="Q32" s="66"/>
      <c r="R32" s="88"/>
      <c r="S32" s="66"/>
      <c r="T32" s="88"/>
      <c r="U32" s="66"/>
      <c r="V32" s="88"/>
      <c r="W32" s="66"/>
      <c r="X32" s="88"/>
      <c r="Y32" s="66"/>
      <c r="Z32" s="88"/>
      <c r="AA32" s="66"/>
      <c r="AB32" s="88"/>
      <c r="AC32" s="66"/>
      <c r="AD32" s="88"/>
      <c r="AE32" s="66"/>
      <c r="AF32" s="88"/>
      <c r="AG32" s="66"/>
      <c r="AH32" s="88"/>
      <c r="AI32" s="66"/>
      <c r="AJ32" s="88"/>
      <c r="AK32" s="66"/>
      <c r="AL32" s="88"/>
      <c r="AM32" s="66"/>
      <c r="AN32" s="88"/>
      <c r="AO32" s="66"/>
      <c r="AP32" s="88"/>
      <c r="AQ32" s="66"/>
      <c r="AR32" s="88"/>
      <c r="AS32" s="66"/>
      <c r="AT32" s="88"/>
      <c r="AU32" s="66"/>
      <c r="AV32" s="88"/>
      <c r="AW32" s="66"/>
      <c r="AX32" s="88"/>
      <c r="AY32" s="66"/>
      <c r="AZ32" s="88"/>
      <c r="BA32" s="77"/>
      <c r="BB32" s="121"/>
      <c r="BC32" s="121"/>
      <c r="BD32" s="121"/>
      <c r="BE32" s="122"/>
      <c r="BF32" s="122"/>
    </row>
    <row r="33" spans="2:58" ht="11.1" customHeight="1" x14ac:dyDescent="0.15">
      <c r="B33" s="590" t="s">
        <v>116</v>
      </c>
      <c r="C33" s="591"/>
      <c r="D33" s="76"/>
      <c r="E33" s="64"/>
      <c r="F33" s="90"/>
      <c r="G33" s="64"/>
      <c r="H33" s="90"/>
      <c r="I33" s="64"/>
      <c r="J33" s="90"/>
      <c r="K33" s="64"/>
      <c r="L33" s="90"/>
      <c r="M33" s="64"/>
      <c r="N33" s="90"/>
      <c r="O33" s="64"/>
      <c r="P33" s="90"/>
      <c r="Q33" s="64"/>
      <c r="R33" s="90"/>
      <c r="S33" s="64"/>
      <c r="T33" s="90"/>
      <c r="U33" s="64"/>
      <c r="V33" s="90"/>
      <c r="W33" s="64"/>
      <c r="X33" s="90"/>
      <c r="Y33" s="64"/>
      <c r="Z33" s="90"/>
      <c r="AA33" s="64"/>
      <c r="AB33" s="90"/>
      <c r="AC33" s="64"/>
      <c r="AD33" s="90"/>
      <c r="AE33" s="64"/>
      <c r="AF33" s="90"/>
      <c r="AG33" s="64"/>
      <c r="AH33" s="90"/>
      <c r="AI33" s="64"/>
      <c r="AJ33" s="90"/>
      <c r="AK33" s="64"/>
      <c r="AL33" s="90"/>
      <c r="AM33" s="64"/>
      <c r="AN33" s="90"/>
      <c r="AO33" s="64"/>
      <c r="AP33" s="90"/>
      <c r="AQ33" s="64"/>
      <c r="AR33" s="90"/>
      <c r="AS33" s="64"/>
      <c r="AT33" s="90"/>
      <c r="AU33" s="64"/>
      <c r="AV33" s="90"/>
      <c r="AW33" s="64"/>
      <c r="AX33" s="90"/>
      <c r="AY33" s="64"/>
      <c r="AZ33" s="90"/>
      <c r="BA33" s="76"/>
      <c r="BB33" s="76"/>
      <c r="BC33" s="76"/>
      <c r="BD33" s="76"/>
      <c r="BE33" s="76"/>
      <c r="BF33" s="76"/>
    </row>
    <row r="34" spans="2:58" ht="11.1" customHeight="1" x14ac:dyDescent="0.15">
      <c r="B34" s="592"/>
      <c r="C34" s="593"/>
      <c r="D34" s="68"/>
      <c r="E34" s="85"/>
      <c r="F34" s="88"/>
      <c r="G34" s="85"/>
      <c r="H34" s="88"/>
      <c r="I34" s="85"/>
      <c r="J34" s="88"/>
      <c r="K34" s="85"/>
      <c r="L34" s="88"/>
      <c r="M34" s="85"/>
      <c r="N34" s="88"/>
      <c r="O34" s="85"/>
      <c r="P34" s="88"/>
      <c r="Q34" s="85"/>
      <c r="R34" s="88"/>
      <c r="S34" s="85"/>
      <c r="T34" s="88"/>
      <c r="U34" s="85"/>
      <c r="V34" s="88"/>
      <c r="W34" s="85"/>
      <c r="X34" s="88"/>
      <c r="Y34" s="85"/>
      <c r="Z34" s="88"/>
      <c r="AA34" s="85"/>
      <c r="AB34" s="88"/>
      <c r="AC34" s="85"/>
      <c r="AD34" s="88"/>
      <c r="AE34" s="85"/>
      <c r="AF34" s="88"/>
      <c r="AG34" s="85"/>
      <c r="AH34" s="88"/>
      <c r="AI34" s="85"/>
      <c r="AJ34" s="88"/>
      <c r="AK34" s="85"/>
      <c r="AL34" s="88"/>
      <c r="AM34" s="85"/>
      <c r="AN34" s="88"/>
      <c r="AO34" s="85"/>
      <c r="AP34" s="88"/>
      <c r="AQ34" s="85"/>
      <c r="AR34" s="88"/>
      <c r="AS34" s="85"/>
      <c r="AT34" s="88"/>
      <c r="AU34" s="85"/>
      <c r="AV34" s="88"/>
      <c r="AW34" s="85"/>
      <c r="AX34" s="88"/>
      <c r="AY34" s="85"/>
      <c r="AZ34" s="88"/>
      <c r="BA34" s="68"/>
      <c r="BB34" s="68"/>
      <c r="BC34" s="68"/>
      <c r="BD34" s="68"/>
      <c r="BE34" s="68"/>
      <c r="BF34" s="68"/>
    </row>
    <row r="35" spans="2:58" ht="11.1" customHeight="1" x14ac:dyDescent="0.15">
      <c r="B35" s="550" t="s">
        <v>285</v>
      </c>
      <c r="C35" s="551"/>
      <c r="D35" s="76"/>
      <c r="E35" s="64"/>
      <c r="F35" s="90"/>
      <c r="G35" s="64"/>
      <c r="H35" s="90"/>
      <c r="I35" s="64"/>
      <c r="J35" s="90"/>
      <c r="K35" s="64"/>
      <c r="L35" s="90"/>
      <c r="M35" s="64"/>
      <c r="N35" s="90"/>
      <c r="O35" s="64"/>
      <c r="P35" s="90"/>
      <c r="Q35" s="64"/>
      <c r="R35" s="90"/>
      <c r="S35" s="64"/>
      <c r="T35" s="90"/>
      <c r="U35" s="64"/>
      <c r="V35" s="90"/>
      <c r="W35" s="64"/>
      <c r="X35" s="90"/>
      <c r="Y35" s="64"/>
      <c r="Z35" s="90"/>
      <c r="AA35" s="64"/>
      <c r="AB35" s="90"/>
      <c r="AC35" s="64"/>
      <c r="AD35" s="90"/>
      <c r="AE35" s="64"/>
      <c r="AF35" s="90"/>
      <c r="AG35" s="64"/>
      <c r="AH35" s="90"/>
      <c r="AI35" s="64"/>
      <c r="AJ35" s="90"/>
      <c r="AK35" s="64"/>
      <c r="AL35" s="90"/>
      <c r="AM35" s="64"/>
      <c r="AN35" s="90"/>
      <c r="AO35" s="64"/>
      <c r="AP35" s="90"/>
      <c r="AQ35" s="64"/>
      <c r="AR35" s="90"/>
      <c r="AS35" s="64"/>
      <c r="AT35" s="90"/>
      <c r="AU35" s="64"/>
      <c r="AV35" s="90"/>
      <c r="AW35" s="64"/>
      <c r="AX35" s="90"/>
      <c r="AY35" s="64"/>
      <c r="AZ35" s="90"/>
      <c r="BA35" s="76"/>
      <c r="BB35" s="76"/>
      <c r="BC35" s="76"/>
      <c r="BD35" s="76"/>
      <c r="BE35" s="76"/>
      <c r="BF35" s="76"/>
    </row>
    <row r="36" spans="2:58" ht="11.1" customHeight="1" x14ac:dyDescent="0.15">
      <c r="B36" s="552"/>
      <c r="C36" s="553"/>
      <c r="D36" s="68"/>
      <c r="E36" s="82"/>
      <c r="F36" s="88"/>
      <c r="G36" s="82"/>
      <c r="H36" s="88"/>
      <c r="I36" s="82"/>
      <c r="J36" s="88"/>
      <c r="K36" s="82"/>
      <c r="L36" s="88"/>
      <c r="M36" s="82"/>
      <c r="N36" s="88"/>
      <c r="O36" s="82"/>
      <c r="P36" s="88"/>
      <c r="Q36" s="82"/>
      <c r="R36" s="88"/>
      <c r="S36" s="82"/>
      <c r="T36" s="88"/>
      <c r="U36" s="82"/>
      <c r="V36" s="88"/>
      <c r="W36" s="82"/>
      <c r="X36" s="88"/>
      <c r="Y36" s="82"/>
      <c r="Z36" s="88"/>
      <c r="AA36" s="82"/>
      <c r="AB36" s="88"/>
      <c r="AC36" s="82"/>
      <c r="AD36" s="88"/>
      <c r="AE36" s="82"/>
      <c r="AF36" s="88"/>
      <c r="AG36" s="82"/>
      <c r="AH36" s="88"/>
      <c r="AI36" s="82"/>
      <c r="AJ36" s="88"/>
      <c r="AK36" s="82"/>
      <c r="AL36" s="88"/>
      <c r="AM36" s="82"/>
      <c r="AN36" s="88"/>
      <c r="AO36" s="82"/>
      <c r="AP36" s="88"/>
      <c r="AQ36" s="82"/>
      <c r="AR36" s="88"/>
      <c r="AS36" s="82"/>
      <c r="AT36" s="88"/>
      <c r="AU36" s="82"/>
      <c r="AV36" s="88"/>
      <c r="AW36" s="82"/>
      <c r="AX36" s="88"/>
      <c r="AY36" s="82"/>
      <c r="AZ36" s="88"/>
      <c r="BA36" s="68"/>
      <c r="BB36" s="68"/>
      <c r="BC36" s="68"/>
      <c r="BD36" s="68"/>
      <c r="BE36" s="68"/>
      <c r="BF36" s="68"/>
    </row>
    <row r="37" spans="2:58" ht="11.1" customHeight="1" x14ac:dyDescent="0.15">
      <c r="B37" s="550" t="s">
        <v>135</v>
      </c>
      <c r="C37" s="551"/>
      <c r="D37" s="76"/>
      <c r="E37" s="64"/>
      <c r="F37" s="90"/>
      <c r="G37" s="64"/>
      <c r="H37" s="90"/>
      <c r="I37" s="64"/>
      <c r="J37" s="90"/>
      <c r="K37" s="64"/>
      <c r="L37" s="90"/>
      <c r="M37" s="64"/>
      <c r="N37" s="90"/>
      <c r="O37" s="64"/>
      <c r="P37" s="90"/>
      <c r="Q37" s="64"/>
      <c r="R37" s="90"/>
      <c r="S37" s="64"/>
      <c r="T37" s="90"/>
      <c r="U37" s="64"/>
      <c r="V37" s="90"/>
      <c r="W37" s="64"/>
      <c r="X37" s="90"/>
      <c r="Y37" s="64"/>
      <c r="Z37" s="90"/>
      <c r="AA37" s="64"/>
      <c r="AB37" s="90"/>
      <c r="AC37" s="64"/>
      <c r="AD37" s="90"/>
      <c r="AE37" s="64"/>
      <c r="AF37" s="90"/>
      <c r="AG37" s="64"/>
      <c r="AH37" s="90"/>
      <c r="AI37" s="64"/>
      <c r="AJ37" s="90"/>
      <c r="AK37" s="64"/>
      <c r="AL37" s="90"/>
      <c r="AM37" s="64"/>
      <c r="AN37" s="90"/>
      <c r="AO37" s="64"/>
      <c r="AP37" s="90"/>
      <c r="AQ37" s="64"/>
      <c r="AR37" s="90"/>
      <c r="AS37" s="64"/>
      <c r="AT37" s="90"/>
      <c r="AU37" s="64"/>
      <c r="AV37" s="90"/>
      <c r="AW37" s="64"/>
      <c r="AX37" s="90"/>
      <c r="AY37" s="64"/>
      <c r="AZ37" s="90"/>
      <c r="BA37" s="76"/>
      <c r="BB37" s="76"/>
      <c r="BC37" s="76"/>
      <c r="BD37" s="76"/>
      <c r="BE37" s="76"/>
      <c r="BF37" s="76"/>
    </row>
    <row r="38" spans="2:58" ht="11.1" customHeight="1" x14ac:dyDescent="0.15">
      <c r="B38" s="552"/>
      <c r="C38" s="553"/>
      <c r="D38" s="68"/>
      <c r="E38" s="82"/>
      <c r="F38" s="88"/>
      <c r="G38" s="82"/>
      <c r="H38" s="88"/>
      <c r="I38" s="82"/>
      <c r="J38" s="88"/>
      <c r="K38" s="82"/>
      <c r="L38" s="88"/>
      <c r="M38" s="82"/>
      <c r="N38" s="88"/>
      <c r="O38" s="82"/>
      <c r="P38" s="88"/>
      <c r="Q38" s="82"/>
      <c r="R38" s="88"/>
      <c r="S38" s="82"/>
      <c r="T38" s="88"/>
      <c r="U38" s="82"/>
      <c r="V38" s="88"/>
      <c r="W38" s="82"/>
      <c r="X38" s="88"/>
      <c r="Y38" s="82"/>
      <c r="Z38" s="88"/>
      <c r="AA38" s="82"/>
      <c r="AB38" s="88"/>
      <c r="AC38" s="82"/>
      <c r="AD38" s="88"/>
      <c r="AE38" s="82"/>
      <c r="AF38" s="88"/>
      <c r="AG38" s="82"/>
      <c r="AH38" s="88"/>
      <c r="AI38" s="82"/>
      <c r="AJ38" s="88"/>
      <c r="AK38" s="82"/>
      <c r="AL38" s="88"/>
      <c r="AM38" s="82"/>
      <c r="AN38" s="88"/>
      <c r="AO38" s="82"/>
      <c r="AP38" s="88"/>
      <c r="AQ38" s="82"/>
      <c r="AR38" s="88"/>
      <c r="AS38" s="82"/>
      <c r="AT38" s="88"/>
      <c r="AU38" s="82"/>
      <c r="AV38" s="88"/>
      <c r="AW38" s="82"/>
      <c r="AX38" s="88"/>
      <c r="AY38" s="82"/>
      <c r="AZ38" s="88"/>
      <c r="BA38" s="68"/>
      <c r="BB38" s="68"/>
      <c r="BC38" s="68"/>
      <c r="BD38" s="68"/>
      <c r="BE38" s="68"/>
      <c r="BF38" s="68"/>
    </row>
    <row r="39" spans="2:58" ht="11.1" customHeight="1" x14ac:dyDescent="0.15">
      <c r="B39" s="550" t="s">
        <v>136</v>
      </c>
      <c r="C39" s="551"/>
      <c r="D39" s="76"/>
      <c r="E39" s="64"/>
      <c r="F39" s="90"/>
      <c r="G39" s="64"/>
      <c r="H39" s="90"/>
      <c r="I39" s="64"/>
      <c r="J39" s="90"/>
      <c r="K39" s="64"/>
      <c r="L39" s="90"/>
      <c r="M39" s="64"/>
      <c r="N39" s="90"/>
      <c r="O39" s="64"/>
      <c r="P39" s="90"/>
      <c r="Q39" s="64"/>
      <c r="R39" s="90"/>
      <c r="S39" s="64"/>
      <c r="T39" s="90"/>
      <c r="U39" s="64"/>
      <c r="V39" s="90"/>
      <c r="W39" s="64"/>
      <c r="X39" s="90"/>
      <c r="Y39" s="64"/>
      <c r="Z39" s="90"/>
      <c r="AA39" s="64"/>
      <c r="AB39" s="90"/>
      <c r="AC39" s="64"/>
      <c r="AD39" s="90"/>
      <c r="AE39" s="64"/>
      <c r="AF39" s="90"/>
      <c r="AG39" s="64"/>
      <c r="AH39" s="90"/>
      <c r="AI39" s="64"/>
      <c r="AJ39" s="90"/>
      <c r="AK39" s="64"/>
      <c r="AL39" s="90"/>
      <c r="AM39" s="64"/>
      <c r="AN39" s="90"/>
      <c r="AO39" s="64"/>
      <c r="AP39" s="90"/>
      <c r="AQ39" s="64"/>
      <c r="AR39" s="90"/>
      <c r="AS39" s="64"/>
      <c r="AT39" s="90"/>
      <c r="AU39" s="64"/>
      <c r="AV39" s="90"/>
      <c r="AW39" s="64"/>
      <c r="AX39" s="90"/>
      <c r="AY39" s="64"/>
      <c r="AZ39" s="90"/>
      <c r="BA39" s="76"/>
      <c r="BB39" s="76"/>
      <c r="BC39" s="76"/>
      <c r="BD39" s="76"/>
      <c r="BE39" s="76"/>
      <c r="BF39" s="76"/>
    </row>
    <row r="40" spans="2:58" ht="11.1" customHeight="1" x14ac:dyDescent="0.15">
      <c r="B40" s="552"/>
      <c r="C40" s="553"/>
      <c r="D40" s="68"/>
      <c r="E40" s="85"/>
      <c r="F40" s="88"/>
      <c r="G40" s="85"/>
      <c r="H40" s="88"/>
      <c r="I40" s="85"/>
      <c r="J40" s="88"/>
      <c r="K40" s="85"/>
      <c r="L40" s="88"/>
      <c r="M40" s="85"/>
      <c r="N40" s="88"/>
      <c r="O40" s="85"/>
      <c r="P40" s="88"/>
      <c r="Q40" s="85"/>
      <c r="R40" s="88"/>
      <c r="S40" s="85"/>
      <c r="T40" s="88"/>
      <c r="U40" s="85"/>
      <c r="V40" s="88"/>
      <c r="W40" s="85"/>
      <c r="X40" s="88"/>
      <c r="Y40" s="85"/>
      <c r="Z40" s="88"/>
      <c r="AA40" s="85"/>
      <c r="AB40" s="88"/>
      <c r="AC40" s="85"/>
      <c r="AD40" s="88"/>
      <c r="AE40" s="85"/>
      <c r="AF40" s="88"/>
      <c r="AG40" s="85"/>
      <c r="AH40" s="88"/>
      <c r="AI40" s="85"/>
      <c r="AJ40" s="88"/>
      <c r="AK40" s="85"/>
      <c r="AL40" s="88"/>
      <c r="AM40" s="85"/>
      <c r="AN40" s="88"/>
      <c r="AO40" s="85"/>
      <c r="AP40" s="88"/>
      <c r="AQ40" s="85"/>
      <c r="AR40" s="88"/>
      <c r="AS40" s="85"/>
      <c r="AT40" s="88"/>
      <c r="AU40" s="85"/>
      <c r="AV40" s="88"/>
      <c r="AW40" s="85"/>
      <c r="AX40" s="88"/>
      <c r="AY40" s="85"/>
      <c r="AZ40" s="88"/>
      <c r="BA40" s="68"/>
      <c r="BB40" s="68"/>
      <c r="BC40" s="68"/>
      <c r="BD40" s="68"/>
      <c r="BE40" s="68"/>
      <c r="BF40" s="68"/>
    </row>
    <row r="41" spans="2:58" ht="11.1" customHeight="1" x14ac:dyDescent="0.15">
      <c r="B41" s="550" t="s">
        <v>137</v>
      </c>
      <c r="C41" s="551"/>
      <c r="D41" s="76"/>
      <c r="E41" s="64"/>
      <c r="F41" s="90"/>
      <c r="G41" s="64"/>
      <c r="H41" s="90"/>
      <c r="I41" s="64"/>
      <c r="J41" s="90"/>
      <c r="K41" s="64"/>
      <c r="L41" s="90"/>
      <c r="M41" s="64"/>
      <c r="N41" s="90"/>
      <c r="O41" s="64"/>
      <c r="P41" s="90"/>
      <c r="Q41" s="64"/>
      <c r="R41" s="90"/>
      <c r="S41" s="64"/>
      <c r="T41" s="90"/>
      <c r="U41" s="64"/>
      <c r="V41" s="90"/>
      <c r="W41" s="64"/>
      <c r="X41" s="90"/>
      <c r="Y41" s="64"/>
      <c r="Z41" s="90"/>
      <c r="AA41" s="64"/>
      <c r="AB41" s="90"/>
      <c r="AC41" s="64"/>
      <c r="AD41" s="90"/>
      <c r="AE41" s="64"/>
      <c r="AF41" s="90"/>
      <c r="AG41" s="64"/>
      <c r="AH41" s="90"/>
      <c r="AI41" s="64"/>
      <c r="AJ41" s="90"/>
      <c r="AK41" s="64"/>
      <c r="AL41" s="90"/>
      <c r="AM41" s="64"/>
      <c r="AN41" s="90"/>
      <c r="AO41" s="64"/>
      <c r="AP41" s="90"/>
      <c r="AQ41" s="64"/>
      <c r="AR41" s="90"/>
      <c r="AS41" s="64"/>
      <c r="AT41" s="90"/>
      <c r="AU41" s="64"/>
      <c r="AV41" s="90"/>
      <c r="AW41" s="64"/>
      <c r="AX41" s="90"/>
      <c r="AY41" s="64"/>
      <c r="AZ41" s="90"/>
      <c r="BA41" s="76"/>
      <c r="BB41" s="76"/>
      <c r="BC41" s="76"/>
      <c r="BD41" s="76"/>
      <c r="BE41" s="76"/>
      <c r="BF41" s="76"/>
    </row>
    <row r="42" spans="2:58" ht="11.1" customHeight="1" x14ac:dyDescent="0.15">
      <c r="B42" s="552"/>
      <c r="C42" s="553"/>
      <c r="D42" s="68"/>
      <c r="E42" s="82"/>
      <c r="F42" s="88"/>
      <c r="G42" s="82"/>
      <c r="H42" s="88"/>
      <c r="I42" s="82"/>
      <c r="J42" s="88"/>
      <c r="K42" s="82"/>
      <c r="L42" s="88"/>
      <c r="M42" s="82"/>
      <c r="N42" s="88"/>
      <c r="O42" s="82"/>
      <c r="P42" s="88"/>
      <c r="Q42" s="82"/>
      <c r="R42" s="88"/>
      <c r="S42" s="82"/>
      <c r="T42" s="88"/>
      <c r="U42" s="82"/>
      <c r="V42" s="88"/>
      <c r="W42" s="82"/>
      <c r="X42" s="88"/>
      <c r="Y42" s="82"/>
      <c r="Z42" s="88"/>
      <c r="AA42" s="82"/>
      <c r="AB42" s="88"/>
      <c r="AC42" s="82"/>
      <c r="AD42" s="88"/>
      <c r="AE42" s="82"/>
      <c r="AF42" s="88"/>
      <c r="AG42" s="82"/>
      <c r="AH42" s="88"/>
      <c r="AI42" s="82"/>
      <c r="AJ42" s="88"/>
      <c r="AK42" s="82"/>
      <c r="AL42" s="88"/>
      <c r="AM42" s="82"/>
      <c r="AN42" s="88"/>
      <c r="AO42" s="82"/>
      <c r="AP42" s="88"/>
      <c r="AQ42" s="82"/>
      <c r="AR42" s="88"/>
      <c r="AS42" s="82"/>
      <c r="AT42" s="88"/>
      <c r="AU42" s="82"/>
      <c r="AV42" s="88"/>
      <c r="AW42" s="82"/>
      <c r="AX42" s="88"/>
      <c r="AY42" s="82"/>
      <c r="AZ42" s="88"/>
      <c r="BA42" s="68"/>
      <c r="BB42" s="68"/>
      <c r="BC42" s="68"/>
      <c r="BD42" s="68"/>
      <c r="BE42" s="68"/>
      <c r="BF42" s="68"/>
    </row>
    <row r="43" spans="2:58" ht="11.1" customHeight="1" x14ac:dyDescent="0.15">
      <c r="B43" s="550" t="s">
        <v>138</v>
      </c>
      <c r="C43" s="588"/>
      <c r="D43" s="76"/>
      <c r="E43" s="64"/>
      <c r="F43" s="90"/>
      <c r="G43" s="64"/>
      <c r="H43" s="90"/>
      <c r="I43" s="64"/>
      <c r="J43" s="90"/>
      <c r="K43" s="64"/>
      <c r="L43" s="90"/>
      <c r="M43" s="64"/>
      <c r="N43" s="90"/>
      <c r="O43" s="64"/>
      <c r="P43" s="90"/>
      <c r="Q43" s="64"/>
      <c r="R43" s="90"/>
      <c r="S43" s="64"/>
      <c r="T43" s="90"/>
      <c r="U43" s="64"/>
      <c r="V43" s="90"/>
      <c r="W43" s="64"/>
      <c r="X43" s="90"/>
      <c r="Y43" s="64"/>
      <c r="Z43" s="90"/>
      <c r="AA43" s="64"/>
      <c r="AB43" s="90"/>
      <c r="AC43" s="64"/>
      <c r="AD43" s="90"/>
      <c r="AE43" s="64"/>
      <c r="AF43" s="90"/>
      <c r="AG43" s="64"/>
      <c r="AH43" s="90"/>
      <c r="AI43" s="64"/>
      <c r="AJ43" s="90"/>
      <c r="AK43" s="64"/>
      <c r="AL43" s="90"/>
      <c r="AM43" s="64"/>
      <c r="AN43" s="90"/>
      <c r="AO43" s="64"/>
      <c r="AP43" s="90"/>
      <c r="AQ43" s="64"/>
      <c r="AR43" s="90"/>
      <c r="AS43" s="64"/>
      <c r="AT43" s="90"/>
      <c r="AU43" s="64"/>
      <c r="AV43" s="90"/>
      <c r="AW43" s="64"/>
      <c r="AX43" s="90"/>
      <c r="AY43" s="64"/>
      <c r="AZ43" s="90"/>
      <c r="BA43" s="76"/>
      <c r="BB43" s="76"/>
      <c r="BC43" s="76"/>
      <c r="BD43" s="76"/>
      <c r="BE43" s="76"/>
      <c r="BF43" s="76"/>
    </row>
    <row r="44" spans="2:58" ht="11.1" customHeight="1" x14ac:dyDescent="0.15">
      <c r="B44" s="552"/>
      <c r="C44" s="589"/>
      <c r="D44" s="68"/>
      <c r="E44" s="82"/>
      <c r="F44" s="88"/>
      <c r="G44" s="82"/>
      <c r="H44" s="88"/>
      <c r="I44" s="82"/>
      <c r="J44" s="88"/>
      <c r="K44" s="82"/>
      <c r="L44" s="88"/>
      <c r="M44" s="82"/>
      <c r="N44" s="88"/>
      <c r="O44" s="82"/>
      <c r="P44" s="88"/>
      <c r="Q44" s="82"/>
      <c r="R44" s="88"/>
      <c r="S44" s="82"/>
      <c r="T44" s="88"/>
      <c r="U44" s="82"/>
      <c r="V44" s="88"/>
      <c r="W44" s="82"/>
      <c r="X44" s="88"/>
      <c r="Y44" s="82"/>
      <c r="Z44" s="88"/>
      <c r="AA44" s="82"/>
      <c r="AB44" s="88"/>
      <c r="AC44" s="82"/>
      <c r="AD44" s="88"/>
      <c r="AE44" s="82"/>
      <c r="AF44" s="88"/>
      <c r="AG44" s="82"/>
      <c r="AH44" s="88"/>
      <c r="AI44" s="82"/>
      <c r="AJ44" s="88"/>
      <c r="AK44" s="82"/>
      <c r="AL44" s="88"/>
      <c r="AM44" s="82"/>
      <c r="AN44" s="88"/>
      <c r="AO44" s="82"/>
      <c r="AP44" s="88"/>
      <c r="AQ44" s="82"/>
      <c r="AR44" s="88"/>
      <c r="AS44" s="82"/>
      <c r="AT44" s="88"/>
      <c r="AU44" s="82"/>
      <c r="AV44" s="88"/>
      <c r="AW44" s="82"/>
      <c r="AX44" s="88"/>
      <c r="AY44" s="82"/>
      <c r="AZ44" s="88"/>
      <c r="BA44" s="68"/>
      <c r="BB44" s="68"/>
      <c r="BC44" s="68"/>
      <c r="BD44" s="68"/>
      <c r="BE44" s="68"/>
      <c r="BF44" s="68"/>
    </row>
    <row r="45" spans="2:58" ht="6.75" customHeight="1" x14ac:dyDescent="0.15">
      <c r="B45" s="123"/>
      <c r="C45" s="12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row>
    <row r="46" spans="2:58" ht="11.25" customHeight="1" x14ac:dyDescent="0.15">
      <c r="B46" s="61" t="s">
        <v>313</v>
      </c>
    </row>
    <row r="47" spans="2:58" ht="11.25" customHeight="1" x14ac:dyDescent="0.15">
      <c r="B47" s="61" t="s">
        <v>154</v>
      </c>
    </row>
    <row r="48" spans="2:58" ht="11.25" customHeight="1" x14ac:dyDescent="0.15">
      <c r="B48" s="61" t="s">
        <v>139</v>
      </c>
    </row>
    <row r="49" spans="2:21" ht="11.25" customHeight="1" x14ac:dyDescent="0.15">
      <c r="B49" s="61" t="s">
        <v>312</v>
      </c>
      <c r="C49" s="261"/>
      <c r="H49" s="261"/>
      <c r="I49" s="261"/>
      <c r="J49" s="261"/>
      <c r="K49" s="261"/>
      <c r="L49" s="261"/>
      <c r="M49" s="261"/>
      <c r="N49" s="261"/>
      <c r="O49" s="261"/>
      <c r="P49" s="261"/>
      <c r="Q49" s="261"/>
      <c r="R49" s="261"/>
      <c r="S49" s="261"/>
      <c r="T49" s="261"/>
      <c r="U49" s="261"/>
    </row>
  </sheetData>
  <mergeCells count="59">
    <mergeCell ref="C29:C32"/>
    <mergeCell ref="D29:D30"/>
    <mergeCell ref="B43:C44"/>
    <mergeCell ref="B41:C42"/>
    <mergeCell ref="B33:C34"/>
    <mergeCell ref="B35:C36"/>
    <mergeCell ref="B37:C38"/>
    <mergeCell ref="B39:C40"/>
    <mergeCell ref="BB30:BB31"/>
    <mergeCell ref="D31:D32"/>
    <mergeCell ref="BC30:BC31"/>
    <mergeCell ref="BD30:BD31"/>
    <mergeCell ref="BF23:BF24"/>
    <mergeCell ref="AJ25:AK26"/>
    <mergeCell ref="BB25:BB26"/>
    <mergeCell ref="BC25:BC26"/>
    <mergeCell ref="BD25:BD26"/>
    <mergeCell ref="BE30:BE31"/>
    <mergeCell ref="BF30:BF31"/>
    <mergeCell ref="BE25:BE26"/>
    <mergeCell ref="BF25:BF26"/>
    <mergeCell ref="AJ27:AK28"/>
    <mergeCell ref="C23:C24"/>
    <mergeCell ref="Z23:AA24"/>
    <mergeCell ref="BB23:BB24"/>
    <mergeCell ref="BC23:BC24"/>
    <mergeCell ref="BD23:BD24"/>
    <mergeCell ref="BE23:BE24"/>
    <mergeCell ref="C25:C28"/>
    <mergeCell ref="BF19:BF20"/>
    <mergeCell ref="C21:C22"/>
    <mergeCell ref="T21:U22"/>
    <mergeCell ref="BB21:BB22"/>
    <mergeCell ref="BC21:BC22"/>
    <mergeCell ref="BD21:BD22"/>
    <mergeCell ref="BE21:BE22"/>
    <mergeCell ref="BF21:BF22"/>
    <mergeCell ref="BB19:BB20"/>
    <mergeCell ref="BC19:BC20"/>
    <mergeCell ref="BD19:BD20"/>
    <mergeCell ref="BE19:BE20"/>
    <mergeCell ref="E15:O16"/>
    <mergeCell ref="B13:C13"/>
    <mergeCell ref="C19:C20"/>
    <mergeCell ref="R19:S20"/>
    <mergeCell ref="BB17:BD17"/>
    <mergeCell ref="W14:Z15"/>
    <mergeCell ref="AG14:AJ14"/>
    <mergeCell ref="AG15:AJ15"/>
    <mergeCell ref="B12:C12"/>
    <mergeCell ref="B4:C4"/>
    <mergeCell ref="B5:C5"/>
    <mergeCell ref="B6:C7"/>
    <mergeCell ref="B8:C9"/>
    <mergeCell ref="A1:G1"/>
    <mergeCell ref="AO2:AZ2"/>
    <mergeCell ref="AT3:BE3"/>
    <mergeCell ref="B10:C11"/>
    <mergeCell ref="BB4:BD4"/>
  </mergeCells>
  <phoneticPr fontId="1"/>
  <pageMargins left="0.39370078740157483" right="0.39370078740157483" top="0.59055118110236227" bottom="0.78740157480314965" header="0" footer="0.51181102362204722"/>
  <pageSetup paperSize="9" orientation="landscape" r:id="rId1"/>
  <headerFooter alignWithMargins="0">
    <oddFooter>&amp;L短期&amp;C&amp;A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L45" sqref="L45"/>
    </sheetView>
  </sheetViews>
  <sheetFormatPr defaultRowHeight="13.5" x14ac:dyDescent="0.15"/>
  <cols>
    <col min="1" max="1" width="1.625" style="413" customWidth="1"/>
    <col min="2" max="2" width="3.625" style="413" customWidth="1"/>
    <col min="3" max="3" width="12.625" style="413" customWidth="1"/>
    <col min="4" max="4" width="6.875" style="413" customWidth="1"/>
    <col min="5" max="5" width="10.625" style="413" customWidth="1"/>
    <col min="6" max="6" width="9.25" style="413" customWidth="1"/>
    <col min="7" max="7" width="7" style="413" customWidth="1"/>
    <col min="8" max="9" width="8.375" style="413" customWidth="1"/>
    <col min="10" max="10" width="6.75" style="413" customWidth="1"/>
    <col min="11" max="11" width="8.375" style="413" customWidth="1"/>
    <col min="12" max="12" width="4.625" style="413" customWidth="1"/>
    <col min="13" max="13" width="1.75" style="413" customWidth="1"/>
    <col min="14" max="16384" width="9" style="413"/>
  </cols>
  <sheetData>
    <row r="1" spans="1:12" x14ac:dyDescent="0.15">
      <c r="A1" s="410"/>
      <c r="B1" s="411" t="s">
        <v>505</v>
      </c>
      <c r="C1" s="412"/>
    </row>
    <row r="2" spans="1:12" ht="7.5" customHeight="1" x14ac:dyDescent="0.15">
      <c r="A2" s="410"/>
      <c r="B2" s="410"/>
      <c r="C2" s="412"/>
    </row>
    <row r="3" spans="1:12" ht="15" customHeight="1" x14ac:dyDescent="0.15">
      <c r="A3" s="410"/>
      <c r="B3" s="414" t="s">
        <v>463</v>
      </c>
      <c r="C3" s="414"/>
    </row>
    <row r="4" spans="1:12" x14ac:dyDescent="0.15">
      <c r="A4" s="410"/>
      <c r="B4" s="410"/>
      <c r="C4" s="412"/>
      <c r="E4" s="413" t="s">
        <v>464</v>
      </c>
    </row>
    <row r="5" spans="1:12" ht="6.75" customHeight="1" x14ac:dyDescent="0.15">
      <c r="A5" s="410"/>
      <c r="B5" s="410"/>
      <c r="C5" s="412"/>
    </row>
    <row r="6" spans="1:12" ht="16.5" customHeight="1" x14ac:dyDescent="0.15">
      <c r="B6" s="414" t="s">
        <v>519</v>
      </c>
      <c r="C6" s="414"/>
    </row>
    <row r="7" spans="1:12" ht="45" customHeight="1" x14ac:dyDescent="0.15">
      <c r="A7" s="415"/>
      <c r="B7" s="607"/>
      <c r="C7" s="607"/>
      <c r="D7" s="609" t="s">
        <v>465</v>
      </c>
      <c r="E7" s="610"/>
      <c r="F7" s="416" t="s">
        <v>466</v>
      </c>
      <c r="G7" s="611" t="s">
        <v>467</v>
      </c>
      <c r="H7" s="612"/>
      <c r="I7" s="417" t="s">
        <v>468</v>
      </c>
      <c r="J7" s="416" t="s">
        <v>469</v>
      </c>
      <c r="K7" s="613" t="s">
        <v>470</v>
      </c>
      <c r="L7" s="614"/>
    </row>
    <row r="8" spans="1:12" ht="41.25" customHeight="1" x14ac:dyDescent="0.15">
      <c r="A8" s="415"/>
      <c r="B8" s="608"/>
      <c r="C8" s="608"/>
      <c r="D8" s="418" t="s">
        <v>471</v>
      </c>
      <c r="E8" s="419" t="s">
        <v>472</v>
      </c>
      <c r="F8" s="418" t="s">
        <v>471</v>
      </c>
      <c r="G8" s="418" t="s">
        <v>471</v>
      </c>
      <c r="H8" s="419" t="s">
        <v>473</v>
      </c>
      <c r="I8" s="418" t="s">
        <v>471</v>
      </c>
      <c r="J8" s="418" t="s">
        <v>471</v>
      </c>
      <c r="K8" s="615"/>
      <c r="L8" s="616"/>
    </row>
    <row r="9" spans="1:12" ht="50.1" customHeight="1" x14ac:dyDescent="0.15">
      <c r="B9" s="420" t="s">
        <v>474</v>
      </c>
      <c r="C9" s="419" t="s">
        <v>524</v>
      </c>
      <c r="D9" s="421" t="s">
        <v>471</v>
      </c>
      <c r="E9" s="422"/>
      <c r="F9" s="423" t="s">
        <v>475</v>
      </c>
      <c r="G9" s="421" t="s">
        <v>471</v>
      </c>
      <c r="H9" s="424"/>
      <c r="I9" s="418" t="s">
        <v>471</v>
      </c>
      <c r="J9" s="425"/>
      <c r="K9" s="604"/>
      <c r="L9" s="598"/>
    </row>
    <row r="10" spans="1:12" ht="50.1" customHeight="1" x14ac:dyDescent="0.15">
      <c r="B10" s="420" t="s">
        <v>476</v>
      </c>
      <c r="C10" s="419" t="s">
        <v>477</v>
      </c>
      <c r="D10" s="421" t="s">
        <v>471</v>
      </c>
      <c r="E10" s="422"/>
      <c r="F10" s="423" t="s">
        <v>475</v>
      </c>
      <c r="G10" s="421" t="s">
        <v>471</v>
      </c>
      <c r="H10" s="424"/>
      <c r="I10" s="418" t="s">
        <v>471</v>
      </c>
      <c r="J10" s="425"/>
      <c r="K10" s="604"/>
      <c r="L10" s="598"/>
    </row>
    <row r="11" spans="1:12" ht="50.1" customHeight="1" x14ac:dyDescent="0.15">
      <c r="B11" s="420" t="s">
        <v>478</v>
      </c>
      <c r="C11" s="419" t="s">
        <v>479</v>
      </c>
      <c r="D11" s="421" t="s">
        <v>471</v>
      </c>
      <c r="E11" s="422"/>
      <c r="F11" s="421" t="s">
        <v>471</v>
      </c>
      <c r="G11" s="421" t="s">
        <v>471</v>
      </c>
      <c r="H11" s="426"/>
      <c r="I11" s="418" t="s">
        <v>471</v>
      </c>
      <c r="J11" s="421" t="s">
        <v>471</v>
      </c>
      <c r="K11" s="604"/>
      <c r="L11" s="598"/>
    </row>
    <row r="12" spans="1:12" ht="50.1" customHeight="1" x14ac:dyDescent="0.15">
      <c r="B12" s="420" t="s">
        <v>480</v>
      </c>
      <c r="C12" s="419" t="s">
        <v>481</v>
      </c>
      <c r="D12" s="421" t="s">
        <v>471</v>
      </c>
      <c r="E12" s="422"/>
      <c r="F12" s="423" t="s">
        <v>475</v>
      </c>
      <c r="G12" s="421" t="s">
        <v>471</v>
      </c>
      <c r="H12" s="424"/>
      <c r="I12" s="418" t="s">
        <v>471</v>
      </c>
      <c r="J12" s="421" t="s">
        <v>471</v>
      </c>
      <c r="K12" s="604"/>
      <c r="L12" s="598"/>
    </row>
    <row r="13" spans="1:12" ht="50.1" customHeight="1" x14ac:dyDescent="0.15">
      <c r="B13" s="420" t="s">
        <v>482</v>
      </c>
      <c r="C13" s="419" t="s">
        <v>520</v>
      </c>
      <c r="D13" s="427"/>
      <c r="E13" s="428"/>
      <c r="F13" s="421" t="s">
        <v>471</v>
      </c>
      <c r="G13" s="421" t="s">
        <v>471</v>
      </c>
      <c r="H13" s="424"/>
      <c r="I13" s="429"/>
      <c r="J13" s="421" t="s">
        <v>471</v>
      </c>
      <c r="K13" s="604"/>
      <c r="L13" s="598"/>
    </row>
    <row r="14" spans="1:12" ht="50.1" customHeight="1" x14ac:dyDescent="0.15">
      <c r="B14" s="420" t="s">
        <v>483</v>
      </c>
      <c r="C14" s="419" t="s">
        <v>484</v>
      </c>
      <c r="D14" s="421" t="s">
        <v>471</v>
      </c>
      <c r="E14" s="422"/>
      <c r="F14" s="421" t="s">
        <v>471</v>
      </c>
      <c r="G14" s="421" t="s">
        <v>471</v>
      </c>
      <c r="H14" s="424"/>
      <c r="I14" s="429"/>
      <c r="J14" s="427"/>
      <c r="K14" s="604"/>
      <c r="L14" s="598"/>
    </row>
    <row r="15" spans="1:12" ht="23.25" customHeight="1" x14ac:dyDescent="0.15">
      <c r="C15" s="430" t="s">
        <v>485</v>
      </c>
    </row>
    <row r="16" spans="1:12" ht="18.75" customHeight="1" x14ac:dyDescent="0.15">
      <c r="C16" s="605" t="s">
        <v>521</v>
      </c>
      <c r="D16" s="606"/>
      <c r="E16" s="606"/>
      <c r="F16" s="606"/>
      <c r="G16" s="606"/>
      <c r="H16" s="606"/>
      <c r="I16" s="606"/>
      <c r="J16" s="606"/>
      <c r="K16" s="606"/>
      <c r="L16" s="606"/>
    </row>
    <row r="17" spans="2:12" ht="7.5" customHeight="1" x14ac:dyDescent="0.15">
      <c r="C17" s="431"/>
      <c r="D17" s="432"/>
      <c r="E17" s="432"/>
      <c r="F17" s="432"/>
      <c r="G17" s="432"/>
      <c r="H17" s="432"/>
      <c r="I17" s="432"/>
      <c r="J17" s="432"/>
      <c r="K17" s="432"/>
      <c r="L17" s="432"/>
    </row>
    <row r="18" spans="2:12" ht="18" customHeight="1" x14ac:dyDescent="0.15">
      <c r="B18" s="414" t="s">
        <v>522</v>
      </c>
      <c r="C18" s="414"/>
    </row>
    <row r="19" spans="2:12" ht="28.5" customHeight="1" x14ac:dyDescent="0.15">
      <c r="B19" s="433"/>
      <c r="C19" s="594" t="s">
        <v>486</v>
      </c>
      <c r="D19" s="595"/>
      <c r="E19" s="434" t="s">
        <v>487</v>
      </c>
      <c r="F19" s="596" t="s">
        <v>488</v>
      </c>
      <c r="G19" s="600"/>
      <c r="H19" s="600"/>
      <c r="I19" s="601"/>
      <c r="J19" s="435" t="s">
        <v>489</v>
      </c>
      <c r="K19" s="599" t="s">
        <v>490</v>
      </c>
      <c r="L19" s="595"/>
    </row>
    <row r="20" spans="2:12" ht="28.5" customHeight="1" x14ac:dyDescent="0.15">
      <c r="B20" s="420" t="s">
        <v>474</v>
      </c>
      <c r="C20" s="594"/>
      <c r="D20" s="595"/>
      <c r="E20" s="434"/>
      <c r="F20" s="596"/>
      <c r="G20" s="597"/>
      <c r="H20" s="597"/>
      <c r="I20" s="598"/>
      <c r="J20" s="436"/>
      <c r="K20" s="599"/>
      <c r="L20" s="595"/>
    </row>
    <row r="21" spans="2:12" ht="28.5" customHeight="1" x14ac:dyDescent="0.15">
      <c r="B21" s="420" t="s">
        <v>476</v>
      </c>
      <c r="C21" s="594"/>
      <c r="D21" s="595"/>
      <c r="E21" s="434"/>
      <c r="F21" s="596"/>
      <c r="G21" s="597"/>
      <c r="H21" s="597"/>
      <c r="I21" s="598"/>
      <c r="J21" s="436"/>
      <c r="K21" s="599"/>
      <c r="L21" s="595"/>
    </row>
    <row r="22" spans="2:12" ht="28.5" customHeight="1" x14ac:dyDescent="0.15">
      <c r="B22" s="420" t="s">
        <v>478</v>
      </c>
      <c r="C22" s="602"/>
      <c r="D22" s="601"/>
      <c r="E22" s="434"/>
      <c r="F22" s="596"/>
      <c r="G22" s="597"/>
      <c r="H22" s="597"/>
      <c r="I22" s="598"/>
      <c r="J22" s="436"/>
      <c r="K22" s="603"/>
      <c r="L22" s="601"/>
    </row>
    <row r="23" spans="2:12" ht="28.5" customHeight="1" x14ac:dyDescent="0.15">
      <c r="B23" s="420" t="s">
        <v>480</v>
      </c>
      <c r="C23" s="594"/>
      <c r="D23" s="595"/>
      <c r="E23" s="434"/>
      <c r="F23" s="596"/>
      <c r="G23" s="597"/>
      <c r="H23" s="597"/>
      <c r="I23" s="598"/>
      <c r="J23" s="436"/>
      <c r="K23" s="599"/>
      <c r="L23" s="595"/>
    </row>
    <row r="24" spans="2:12" ht="28.5" customHeight="1" x14ac:dyDescent="0.15">
      <c r="B24" s="420" t="s">
        <v>482</v>
      </c>
      <c r="C24" s="594"/>
      <c r="D24" s="595"/>
      <c r="E24" s="434"/>
      <c r="F24" s="596"/>
      <c r="G24" s="597"/>
      <c r="H24" s="597"/>
      <c r="I24" s="598"/>
      <c r="J24" s="436"/>
      <c r="K24" s="599"/>
      <c r="L24" s="595"/>
    </row>
    <row r="25" spans="2:12" ht="28.5" customHeight="1" x14ac:dyDescent="0.15">
      <c r="B25" s="420" t="s">
        <v>483</v>
      </c>
      <c r="C25" s="594"/>
      <c r="D25" s="595"/>
      <c r="E25" s="434"/>
      <c r="F25" s="596"/>
      <c r="G25" s="597"/>
      <c r="H25" s="597"/>
      <c r="I25" s="598"/>
      <c r="J25" s="436"/>
      <c r="K25" s="599"/>
      <c r="L25" s="595"/>
    </row>
    <row r="27" spans="2:12" x14ac:dyDescent="0.15">
      <c r="B27" s="437" t="s">
        <v>523</v>
      </c>
    </row>
    <row r="28" spans="2:12" ht="28.5" customHeight="1" x14ac:dyDescent="0.15">
      <c r="B28" s="433"/>
      <c r="C28" s="594" t="s">
        <v>486</v>
      </c>
      <c r="D28" s="595"/>
      <c r="E28" s="434" t="s">
        <v>487</v>
      </c>
      <c r="F28" s="596" t="s">
        <v>488</v>
      </c>
      <c r="G28" s="600"/>
      <c r="H28" s="600"/>
      <c r="I28" s="601"/>
      <c r="J28" s="435" t="s">
        <v>489</v>
      </c>
      <c r="K28" s="599" t="s">
        <v>490</v>
      </c>
      <c r="L28" s="595"/>
    </row>
    <row r="29" spans="2:12" ht="26.25" customHeight="1" x14ac:dyDescent="0.15">
      <c r="B29" s="420" t="s">
        <v>474</v>
      </c>
      <c r="C29" s="594"/>
      <c r="D29" s="595"/>
      <c r="E29" s="434"/>
      <c r="F29" s="596"/>
      <c r="G29" s="597"/>
      <c r="H29" s="597"/>
      <c r="I29" s="598"/>
      <c r="J29" s="436"/>
      <c r="K29" s="599"/>
      <c r="L29" s="595"/>
    </row>
    <row r="30" spans="2:12" ht="27" customHeight="1" x14ac:dyDescent="0.15">
      <c r="B30" s="420" t="s">
        <v>476</v>
      </c>
      <c r="C30" s="594"/>
      <c r="D30" s="595"/>
      <c r="E30" s="434"/>
      <c r="F30" s="596"/>
      <c r="G30" s="597"/>
      <c r="H30" s="597"/>
      <c r="I30" s="598"/>
      <c r="J30" s="436"/>
      <c r="K30" s="599"/>
      <c r="L30" s="595"/>
    </row>
  </sheetData>
  <mergeCells count="42">
    <mergeCell ref="C16:L16"/>
    <mergeCell ref="B7:B8"/>
    <mergeCell ref="C7:C8"/>
    <mergeCell ref="D7:E7"/>
    <mergeCell ref="G7:H7"/>
    <mergeCell ref="K7:L8"/>
    <mergeCell ref="K9:L9"/>
    <mergeCell ref="K10:L10"/>
    <mergeCell ref="K11:L11"/>
    <mergeCell ref="K12:L12"/>
    <mergeCell ref="K13:L13"/>
    <mergeCell ref="K14:L14"/>
    <mergeCell ref="C19:D19"/>
    <mergeCell ref="F19:I19"/>
    <mergeCell ref="K19:L19"/>
    <mergeCell ref="C20:D20"/>
    <mergeCell ref="F20:I20"/>
    <mergeCell ref="K20:L20"/>
    <mergeCell ref="C21:D21"/>
    <mergeCell ref="F21:I21"/>
    <mergeCell ref="K21:L21"/>
    <mergeCell ref="C22:D22"/>
    <mergeCell ref="F22:I22"/>
    <mergeCell ref="K22:L22"/>
    <mergeCell ref="C23:D23"/>
    <mergeCell ref="F23:I23"/>
    <mergeCell ref="K23:L23"/>
    <mergeCell ref="C24:D24"/>
    <mergeCell ref="F24:I24"/>
    <mergeCell ref="K24:L24"/>
    <mergeCell ref="C25:D25"/>
    <mergeCell ref="F25:I25"/>
    <mergeCell ref="K25:L25"/>
    <mergeCell ref="C28:D28"/>
    <mergeCell ref="F28:I28"/>
    <mergeCell ref="K28:L28"/>
    <mergeCell ref="C29:D29"/>
    <mergeCell ref="F29:I29"/>
    <mergeCell ref="K29:L29"/>
    <mergeCell ref="C30:D30"/>
    <mergeCell ref="F30:I30"/>
    <mergeCell ref="K30:L30"/>
  </mergeCells>
  <phoneticPr fontId="1"/>
  <pageMargins left="0.70866141732283472" right="0.70866141732283472" top="0.55118110236220474" bottom="0.35433070866141736" header="0.11811023622047245" footer="0.11811023622047245"/>
  <pageSetup paperSize="9" orientation="portrait" horizontalDpi="300" verticalDpi="300" r:id="rId1"/>
  <headerFooter>
    <oddFooter>&amp;L短期
&amp;C&amp;A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55"/>
  <sheetViews>
    <sheetView view="pageBreakPreview" zoomScaleNormal="100" workbookViewId="0">
      <selection activeCell="L45" sqref="L45"/>
    </sheetView>
  </sheetViews>
  <sheetFormatPr defaultRowHeight="11.25" x14ac:dyDescent="0.15"/>
  <cols>
    <col min="1" max="1" width="3.875" style="23" customWidth="1"/>
    <col min="2" max="2" width="21" style="24" customWidth="1"/>
    <col min="3" max="3" width="16.625" style="23" customWidth="1"/>
    <col min="4" max="4" width="16.25" style="23" customWidth="1"/>
    <col min="5" max="5" width="8.75" style="23" customWidth="1"/>
    <col min="6" max="6" width="8.5" style="23" customWidth="1"/>
    <col min="7" max="7" width="12.125" style="23" customWidth="1"/>
    <col min="8" max="16384" width="9" style="23"/>
  </cols>
  <sheetData>
    <row r="1" spans="1:11" ht="17.25" x14ac:dyDescent="0.2">
      <c r="A1" s="299" t="s">
        <v>517</v>
      </c>
      <c r="B1" s="23"/>
    </row>
    <row r="2" spans="1:11" ht="12.75" customHeight="1" x14ac:dyDescent="0.2">
      <c r="A2" s="299"/>
      <c r="B2" s="23"/>
    </row>
    <row r="3" spans="1:11" ht="16.5" customHeight="1" x14ac:dyDescent="0.15">
      <c r="A3" s="154" t="s">
        <v>510</v>
      </c>
    </row>
    <row r="4" spans="1:11" ht="15" customHeight="1" x14ac:dyDescent="0.15"/>
    <row r="5" spans="1:11" ht="18" customHeight="1" x14ac:dyDescent="0.15">
      <c r="A5" s="41" t="s">
        <v>95</v>
      </c>
      <c r="B5" s="267" t="s">
        <v>323</v>
      </c>
      <c r="C5" s="267"/>
      <c r="D5" s="267"/>
      <c r="E5" s="267"/>
      <c r="F5" s="267"/>
      <c r="G5" s="267"/>
      <c r="H5" s="267"/>
      <c r="I5" s="279"/>
      <c r="J5" s="29"/>
    </row>
    <row r="6" spans="1:11" ht="30.75" customHeight="1" x14ac:dyDescent="0.15">
      <c r="B6" s="617" t="s">
        <v>413</v>
      </c>
      <c r="C6" s="482"/>
      <c r="D6" s="482"/>
      <c r="E6" s="482"/>
      <c r="F6" s="482"/>
      <c r="G6" s="482"/>
      <c r="J6" s="29"/>
    </row>
    <row r="7" spans="1:11" x14ac:dyDescent="0.15">
      <c r="B7" s="301"/>
      <c r="C7" s="302"/>
      <c r="D7" s="302"/>
      <c r="E7" s="302"/>
      <c r="F7" s="302"/>
      <c r="G7" s="303"/>
      <c r="J7" s="29"/>
    </row>
    <row r="8" spans="1:11" x14ac:dyDescent="0.15">
      <c r="B8" s="295"/>
      <c r="C8" s="267"/>
      <c r="D8" s="267"/>
      <c r="E8" s="267"/>
      <c r="F8" s="267"/>
      <c r="G8" s="304"/>
      <c r="J8" s="29"/>
      <c r="K8" s="267"/>
    </row>
    <row r="9" spans="1:11" x14ac:dyDescent="0.15">
      <c r="B9" s="295"/>
      <c r="C9" s="267"/>
      <c r="D9" s="267"/>
      <c r="E9" s="267"/>
      <c r="F9" s="267"/>
      <c r="G9" s="304"/>
    </row>
    <row r="10" spans="1:11" x14ac:dyDescent="0.15">
      <c r="B10" s="295"/>
      <c r="C10" s="267"/>
      <c r="D10" s="267"/>
      <c r="E10" s="267"/>
      <c r="F10" s="267"/>
      <c r="G10" s="304"/>
      <c r="J10" s="29"/>
      <c r="K10" s="267"/>
    </row>
    <row r="11" spans="1:11" x14ac:dyDescent="0.15">
      <c r="B11" s="295"/>
      <c r="C11" s="267"/>
      <c r="D11" s="267"/>
      <c r="E11" s="267"/>
      <c r="F11" s="267"/>
      <c r="G11" s="304"/>
    </row>
    <row r="12" spans="1:11" x14ac:dyDescent="0.15">
      <c r="B12" s="305"/>
      <c r="C12" s="306"/>
      <c r="D12" s="306"/>
      <c r="E12" s="306"/>
      <c r="F12" s="306"/>
      <c r="G12" s="307"/>
    </row>
    <row r="13" spans="1:11" x14ac:dyDescent="0.15">
      <c r="B13" s="267"/>
      <c r="C13" s="267"/>
      <c r="D13" s="267"/>
      <c r="E13" s="267"/>
      <c r="F13" s="267"/>
      <c r="G13" s="267"/>
      <c r="H13" s="267"/>
      <c r="I13" s="267"/>
    </row>
    <row r="14" spans="1:11" ht="22.5" customHeight="1" x14ac:dyDescent="0.15">
      <c r="A14" s="41" t="s">
        <v>322</v>
      </c>
      <c r="B14" s="23" t="s">
        <v>325</v>
      </c>
      <c r="C14" s="60"/>
      <c r="D14" s="60" t="s">
        <v>25</v>
      </c>
      <c r="E14" s="267"/>
      <c r="F14" s="267"/>
      <c r="G14" s="267"/>
      <c r="H14" s="267"/>
      <c r="I14" s="267"/>
    </row>
    <row r="15" spans="1:11" ht="22.5" customHeight="1" x14ac:dyDescent="0.15">
      <c r="B15" s="308" t="s">
        <v>326</v>
      </c>
      <c r="C15" s="308" t="s">
        <v>327</v>
      </c>
      <c r="D15" s="312" t="s">
        <v>328</v>
      </c>
      <c r="E15" s="313"/>
      <c r="F15" s="314"/>
      <c r="G15" s="315"/>
      <c r="H15" s="310"/>
      <c r="I15" s="310"/>
    </row>
    <row r="16" spans="1:11" ht="30" customHeight="1" x14ac:dyDescent="0.15">
      <c r="B16" s="308"/>
      <c r="C16" s="309" t="s">
        <v>276</v>
      </c>
      <c r="D16" s="316"/>
      <c r="E16" s="314"/>
      <c r="F16" s="314"/>
      <c r="G16" s="315"/>
      <c r="H16" s="310"/>
      <c r="I16" s="310"/>
    </row>
    <row r="17" spans="1:11" ht="30" customHeight="1" x14ac:dyDescent="0.15">
      <c r="B17" s="308"/>
      <c r="C17" s="309" t="s">
        <v>276</v>
      </c>
      <c r="D17" s="316"/>
      <c r="E17" s="314"/>
      <c r="F17" s="314"/>
      <c r="G17" s="315"/>
      <c r="H17" s="310"/>
      <c r="I17" s="310"/>
      <c r="K17" s="267"/>
    </row>
    <row r="18" spans="1:11" ht="30" customHeight="1" x14ac:dyDescent="0.15">
      <c r="B18" s="308"/>
      <c r="C18" s="309" t="s">
        <v>276</v>
      </c>
      <c r="D18" s="316"/>
      <c r="E18" s="314"/>
      <c r="F18" s="314"/>
      <c r="G18" s="315"/>
      <c r="H18" s="310"/>
      <c r="I18" s="310"/>
    </row>
    <row r="19" spans="1:11" ht="15" customHeight="1" x14ac:dyDescent="0.15">
      <c r="B19" s="310"/>
      <c r="C19" s="310"/>
      <c r="D19" s="311"/>
      <c r="E19" s="310"/>
      <c r="F19" s="310"/>
      <c r="G19" s="310"/>
      <c r="H19" s="310"/>
      <c r="I19" s="310"/>
    </row>
    <row r="20" spans="1:11" ht="22.5" customHeight="1" x14ac:dyDescent="0.15">
      <c r="A20" s="41" t="s">
        <v>324</v>
      </c>
      <c r="B20" s="267" t="s">
        <v>491</v>
      </c>
      <c r="C20" s="267"/>
      <c r="D20" s="267"/>
      <c r="E20" s="267"/>
      <c r="F20" s="267"/>
      <c r="G20" s="267"/>
      <c r="H20" s="267"/>
      <c r="I20" s="267"/>
    </row>
    <row r="21" spans="1:11" ht="30" customHeight="1" x14ac:dyDescent="0.15">
      <c r="B21" s="38" t="s">
        <v>329</v>
      </c>
      <c r="C21" s="297" t="s">
        <v>514</v>
      </c>
      <c r="D21" s="296"/>
      <c r="E21" s="296"/>
      <c r="F21" s="296"/>
      <c r="G21" s="408"/>
      <c r="H21" s="318"/>
      <c r="I21" s="317"/>
    </row>
    <row r="22" spans="1:11" ht="30" customHeight="1" x14ac:dyDescent="0.15">
      <c r="B22" s="38" t="s">
        <v>330</v>
      </c>
      <c r="C22" s="297" t="s">
        <v>515</v>
      </c>
      <c r="D22" s="296"/>
      <c r="E22" s="296"/>
      <c r="F22" s="296"/>
      <c r="G22" s="408"/>
      <c r="H22" s="318"/>
      <c r="I22" s="317"/>
    </row>
    <row r="23" spans="1:11" ht="30" customHeight="1" x14ac:dyDescent="0.15">
      <c r="B23" s="405"/>
      <c r="C23" s="317"/>
      <c r="D23" s="317"/>
      <c r="E23" s="317"/>
      <c r="F23" s="317"/>
      <c r="G23" s="317"/>
      <c r="H23" s="317"/>
      <c r="I23" s="317"/>
    </row>
    <row r="24" spans="1:11" ht="30" customHeight="1" x14ac:dyDescent="0.2">
      <c r="A24" s="299" t="s">
        <v>507</v>
      </c>
      <c r="B24" s="23"/>
      <c r="C24" s="317"/>
      <c r="D24" s="317"/>
      <c r="E24" s="317"/>
      <c r="F24" s="317"/>
      <c r="G24" s="317"/>
      <c r="H24" s="317"/>
      <c r="I24" s="317"/>
    </row>
    <row r="25" spans="1:11" ht="23.25" customHeight="1" x14ac:dyDescent="0.15">
      <c r="A25" s="406" t="s">
        <v>511</v>
      </c>
      <c r="B25" s="406"/>
      <c r="C25" s="317"/>
      <c r="D25" s="317"/>
      <c r="E25" s="317"/>
      <c r="F25" s="317"/>
      <c r="G25" s="317"/>
      <c r="H25" s="317"/>
      <c r="I25" s="317"/>
    </row>
    <row r="26" spans="1:11" ht="23.25" customHeight="1" x14ac:dyDescent="0.15">
      <c r="B26" s="620" t="s">
        <v>493</v>
      </c>
      <c r="C26" s="621"/>
      <c r="D26" s="621"/>
      <c r="E26" s="621"/>
      <c r="F26" s="621"/>
      <c r="G26" s="39" t="s">
        <v>492</v>
      </c>
      <c r="H26" s="317"/>
      <c r="I26" s="317"/>
    </row>
    <row r="27" spans="1:11" ht="38.25" customHeight="1" x14ac:dyDescent="0.15">
      <c r="B27" s="622"/>
      <c r="C27" s="623"/>
      <c r="D27" s="623"/>
      <c r="E27" s="623"/>
      <c r="F27" s="624"/>
      <c r="G27" s="371" t="s">
        <v>438</v>
      </c>
      <c r="H27" s="317"/>
      <c r="I27" s="317"/>
    </row>
    <row r="28" spans="1:11" ht="30" customHeight="1" x14ac:dyDescent="0.15">
      <c r="A28" s="406" t="s">
        <v>512</v>
      </c>
      <c r="B28" s="406"/>
      <c r="C28" s="317"/>
      <c r="D28" s="317"/>
      <c r="E28" s="317"/>
      <c r="F28" s="317"/>
      <c r="G28" s="317"/>
      <c r="H28" s="317"/>
      <c r="I28" s="317"/>
    </row>
    <row r="29" spans="1:11" ht="30" customHeight="1" x14ac:dyDescent="0.15">
      <c r="B29" s="407" t="s">
        <v>494</v>
      </c>
      <c r="C29" s="317"/>
      <c r="D29" s="317"/>
      <c r="E29" s="317"/>
      <c r="F29" s="317"/>
      <c r="G29" s="317"/>
      <c r="H29" s="317"/>
      <c r="I29" s="317"/>
    </row>
    <row r="30" spans="1:11" ht="30" customHeight="1" x14ac:dyDescent="0.15">
      <c r="A30" s="406" t="s">
        <v>513</v>
      </c>
      <c r="B30" s="406"/>
      <c r="C30" s="317"/>
      <c r="D30" s="317"/>
      <c r="E30" s="317"/>
      <c r="F30" s="317"/>
      <c r="G30" s="317"/>
      <c r="H30" s="317"/>
      <c r="I30" s="317"/>
    </row>
    <row r="31" spans="1:11" ht="30" customHeight="1" x14ac:dyDescent="0.15">
      <c r="B31" s="407" t="s">
        <v>494</v>
      </c>
      <c r="C31" s="317"/>
      <c r="D31" s="317"/>
      <c r="E31" s="317"/>
      <c r="F31" s="317"/>
      <c r="G31" s="317"/>
      <c r="H31" s="317"/>
      <c r="I31" s="317"/>
    </row>
    <row r="33" spans="1:10" x14ac:dyDescent="0.15">
      <c r="A33" s="403"/>
      <c r="B33" s="404"/>
      <c r="C33" s="618"/>
      <c r="D33" s="618"/>
      <c r="E33" s="619"/>
      <c r="F33" s="619"/>
      <c r="G33" s="619"/>
      <c r="H33" s="619"/>
      <c r="I33" s="619"/>
    </row>
    <row r="35" spans="1:10" x14ac:dyDescent="0.15">
      <c r="B35" s="23"/>
    </row>
    <row r="40" spans="1:10" x14ac:dyDescent="0.15">
      <c r="F40" s="42"/>
    </row>
    <row r="42" spans="1:10" ht="13.5" x14ac:dyDescent="0.15">
      <c r="B42" s="266"/>
      <c r="C42" s="266"/>
      <c r="D42" s="266"/>
      <c r="E42" s="266"/>
      <c r="F42" s="266"/>
    </row>
    <row r="44" spans="1:10" ht="15" customHeight="1" x14ac:dyDescent="0.15">
      <c r="B44" s="23"/>
      <c r="E44" s="267"/>
      <c r="F44" s="267"/>
      <c r="G44" s="267"/>
      <c r="H44" s="267"/>
      <c r="I44" s="267"/>
      <c r="J44" s="29"/>
    </row>
    <row r="45" spans="1:10" ht="15" customHeight="1" x14ac:dyDescent="0.15">
      <c r="B45" s="23"/>
      <c r="J45" s="45"/>
    </row>
    <row r="46" spans="1:10" ht="15" customHeight="1" x14ac:dyDescent="0.15">
      <c r="B46" s="23"/>
      <c r="J46" s="45"/>
    </row>
    <row r="49" spans="1:4" x14ac:dyDescent="0.15">
      <c r="B49" s="23"/>
    </row>
    <row r="51" spans="1:4" x14ac:dyDescent="0.15">
      <c r="B51" s="23"/>
    </row>
    <row r="53" spans="1:4" x14ac:dyDescent="0.15">
      <c r="A53" s="23" t="s">
        <v>221</v>
      </c>
      <c r="D53" s="23" t="s">
        <v>222</v>
      </c>
    </row>
    <row r="55" spans="1:4" x14ac:dyDescent="0.15">
      <c r="B55" s="23"/>
    </row>
  </sheetData>
  <sheetProtection selectLockedCells="1" selectUnlockedCells="1"/>
  <mergeCells count="5">
    <mergeCell ref="B6:G6"/>
    <mergeCell ref="C33:D33"/>
    <mergeCell ref="E33:I33"/>
    <mergeCell ref="B26:F26"/>
    <mergeCell ref="B27:F27"/>
  </mergeCells>
  <phoneticPr fontId="1"/>
  <pageMargins left="0.70866141732283472" right="0.70866141732283472" top="0.59055118110236227" bottom="0.78740157480314965" header="0" footer="0.31496062992125984"/>
  <pageSetup paperSize="9" orientation="portrait" r:id="rId1"/>
  <headerFooter alignWithMargins="0">
    <oddFooter>&amp;L短期&amp;C&amp;A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Normal="100" workbookViewId="0">
      <selection activeCell="L45" sqref="L45"/>
    </sheetView>
  </sheetViews>
  <sheetFormatPr defaultRowHeight="27.95" customHeight="1" x14ac:dyDescent="0.15"/>
  <cols>
    <col min="1" max="1" width="2.625" style="126" customWidth="1"/>
    <col min="2" max="2" width="3.75" style="127" customWidth="1"/>
    <col min="3" max="3" width="13.5" style="126" customWidth="1"/>
    <col min="4" max="4" width="10.625" style="126" customWidth="1"/>
    <col min="5" max="7" width="17" style="126" customWidth="1"/>
    <col min="8" max="8" width="5.125" style="126" customWidth="1"/>
    <col min="9" max="16384" width="9" style="126"/>
  </cols>
  <sheetData>
    <row r="1" spans="1:7" ht="27.95" customHeight="1" x14ac:dyDescent="0.15">
      <c r="A1" s="457" t="s">
        <v>509</v>
      </c>
      <c r="B1" s="457"/>
      <c r="C1" s="457"/>
      <c r="D1" s="457"/>
      <c r="E1" s="458"/>
    </row>
    <row r="2" spans="1:7" ht="19.5" customHeight="1" x14ac:dyDescent="0.15">
      <c r="A2" s="631" t="s">
        <v>331</v>
      </c>
      <c r="B2" s="632"/>
      <c r="C2" s="632"/>
      <c r="D2" s="458"/>
    </row>
    <row r="3" spans="1:7" ht="13.5" customHeight="1" x14ac:dyDescent="0.15">
      <c r="F3" s="635" t="s">
        <v>332</v>
      </c>
      <c r="G3" s="635"/>
    </row>
    <row r="4" spans="1:7" ht="27.95" customHeight="1" x14ac:dyDescent="0.15">
      <c r="B4" s="625" t="s">
        <v>150</v>
      </c>
      <c r="C4" s="626"/>
      <c r="D4" s="626"/>
      <c r="E4" s="128"/>
      <c r="F4" s="129"/>
      <c r="G4" s="128"/>
    </row>
    <row r="5" spans="1:7" ht="27.95" customHeight="1" x14ac:dyDescent="0.15">
      <c r="B5" s="625" t="s">
        <v>277</v>
      </c>
      <c r="C5" s="626"/>
      <c r="D5" s="626"/>
      <c r="E5" s="128"/>
      <c r="F5" s="128"/>
      <c r="G5" s="128"/>
    </row>
    <row r="6" spans="1:7" ht="54.75" customHeight="1" x14ac:dyDescent="0.15">
      <c r="B6" s="625" t="s">
        <v>14</v>
      </c>
      <c r="C6" s="626"/>
      <c r="D6" s="626"/>
      <c r="E6" s="128"/>
      <c r="F6" s="128"/>
      <c r="G6" s="128"/>
    </row>
    <row r="7" spans="1:7" ht="27.95" customHeight="1" x14ac:dyDescent="0.15">
      <c r="B7" s="629" t="s">
        <v>333</v>
      </c>
      <c r="C7" s="630"/>
      <c r="D7" s="630"/>
      <c r="E7" s="125" t="s">
        <v>153</v>
      </c>
      <c r="F7" s="125" t="s">
        <v>153</v>
      </c>
      <c r="G7" s="125" t="s">
        <v>153</v>
      </c>
    </row>
    <row r="8" spans="1:7" ht="15" customHeight="1" x14ac:dyDescent="0.15">
      <c r="B8" s="130"/>
      <c r="C8" s="131"/>
      <c r="D8" s="131"/>
      <c r="E8" s="132"/>
      <c r="F8" s="132"/>
      <c r="G8" s="132"/>
    </row>
    <row r="9" spans="1:7" ht="18.75" customHeight="1" x14ac:dyDescent="0.15">
      <c r="A9" s="631" t="s">
        <v>334</v>
      </c>
      <c r="B9" s="632"/>
      <c r="C9" s="632"/>
      <c r="D9" s="632"/>
      <c r="E9" s="127"/>
    </row>
    <row r="10" spans="1:7" ht="15" customHeight="1" x14ac:dyDescent="0.15">
      <c r="F10" s="635" t="s">
        <v>335</v>
      </c>
      <c r="G10" s="635"/>
    </row>
    <row r="11" spans="1:7" ht="27.95" customHeight="1" x14ac:dyDescent="0.15">
      <c r="B11" s="625" t="s">
        <v>150</v>
      </c>
      <c r="C11" s="625"/>
      <c r="D11" s="625"/>
      <c r="E11" s="320"/>
      <c r="F11" s="128"/>
      <c r="G11" s="128"/>
    </row>
    <row r="12" spans="1:7" ht="27.95" customHeight="1" x14ac:dyDescent="0.15">
      <c r="B12" s="625" t="s">
        <v>336</v>
      </c>
      <c r="C12" s="625"/>
      <c r="D12" s="625"/>
      <c r="E12" s="321"/>
      <c r="F12" s="128"/>
      <c r="G12" s="128"/>
    </row>
    <row r="13" spans="1:7" ht="27.95" customHeight="1" x14ac:dyDescent="0.15">
      <c r="B13" s="625" t="s">
        <v>277</v>
      </c>
      <c r="C13" s="626"/>
      <c r="D13" s="626"/>
      <c r="E13" s="128"/>
      <c r="F13" s="128"/>
      <c r="G13" s="128"/>
    </row>
    <row r="14" spans="1:7" ht="27.95" customHeight="1" x14ac:dyDescent="0.15">
      <c r="B14" s="625" t="s">
        <v>337</v>
      </c>
      <c r="C14" s="626"/>
      <c r="D14" s="626"/>
      <c r="E14" s="125" t="s">
        <v>153</v>
      </c>
      <c r="F14" s="125" t="s">
        <v>153</v>
      </c>
      <c r="G14" s="125" t="s">
        <v>153</v>
      </c>
    </row>
    <row r="15" spans="1:7" ht="53.25" customHeight="1" x14ac:dyDescent="0.15">
      <c r="B15" s="625" t="s">
        <v>14</v>
      </c>
      <c r="C15" s="626"/>
      <c r="D15" s="626"/>
      <c r="E15" s="128"/>
      <c r="F15" s="128"/>
      <c r="G15" s="128"/>
    </row>
    <row r="16" spans="1:7" ht="12" customHeight="1" x14ac:dyDescent="0.15">
      <c r="B16" s="322"/>
      <c r="C16" s="298"/>
      <c r="D16" s="298"/>
      <c r="E16" s="298"/>
      <c r="F16" s="298"/>
      <c r="G16" s="298"/>
    </row>
    <row r="17" spans="1:7" ht="18" customHeight="1" x14ac:dyDescent="0.15">
      <c r="B17" s="633" t="s">
        <v>197</v>
      </c>
      <c r="C17" s="634"/>
      <c r="D17" s="634"/>
      <c r="E17" s="634"/>
      <c r="F17" s="634"/>
      <c r="G17" s="634"/>
    </row>
    <row r="18" spans="1:7" ht="18" customHeight="1" x14ac:dyDescent="0.15">
      <c r="B18" s="633" t="s">
        <v>96</v>
      </c>
      <c r="C18" s="634"/>
      <c r="D18" s="634"/>
      <c r="E18" s="634"/>
      <c r="F18" s="634"/>
      <c r="G18" s="634"/>
    </row>
    <row r="19" spans="1:7" ht="21.75" customHeight="1" x14ac:dyDescent="0.15">
      <c r="B19" s="127" t="s">
        <v>414</v>
      </c>
    </row>
    <row r="20" spans="1:7" ht="18.75" customHeight="1" x14ac:dyDescent="0.15"/>
    <row r="21" spans="1:7" ht="18" customHeight="1" x14ac:dyDescent="0.15">
      <c r="A21" s="370" t="s">
        <v>415</v>
      </c>
      <c r="B21" s="349"/>
      <c r="C21" s="350"/>
      <c r="D21" s="350"/>
      <c r="E21" s="350"/>
      <c r="F21" s="350"/>
      <c r="G21" s="350"/>
    </row>
    <row r="22" spans="1:7" ht="18" customHeight="1" x14ac:dyDescent="0.15">
      <c r="B22" s="349"/>
      <c r="C22" s="14"/>
      <c r="E22" s="348"/>
      <c r="F22" s="40"/>
      <c r="G22" s="40"/>
    </row>
    <row r="23" spans="1:7" ht="33" customHeight="1" x14ac:dyDescent="0.15">
      <c r="B23" s="349"/>
      <c r="C23" s="627" t="s">
        <v>15</v>
      </c>
      <c r="D23" s="628"/>
      <c r="E23" s="351"/>
      <c r="F23" s="351"/>
      <c r="G23" s="351"/>
    </row>
    <row r="24" spans="1:7" ht="27.75" customHeight="1" x14ac:dyDescent="0.15">
      <c r="B24" s="349"/>
      <c r="C24" s="627" t="s">
        <v>16</v>
      </c>
      <c r="D24" s="628"/>
      <c r="E24" s="39"/>
      <c r="F24" s="39"/>
      <c r="G24" s="39"/>
    </row>
    <row r="25" spans="1:7" ht="27.75" customHeight="1" x14ac:dyDescent="0.15">
      <c r="B25" s="349"/>
      <c r="C25" s="627" t="s">
        <v>17</v>
      </c>
      <c r="D25" s="628"/>
      <c r="E25" s="371" t="s">
        <v>416</v>
      </c>
      <c r="F25" s="371" t="s">
        <v>416</v>
      </c>
      <c r="G25" s="371" t="s">
        <v>416</v>
      </c>
    </row>
    <row r="26" spans="1:7" ht="27.75" customHeight="1" x14ac:dyDescent="0.15">
      <c r="B26" s="349"/>
      <c r="C26" s="627" t="s">
        <v>18</v>
      </c>
      <c r="D26" s="628"/>
      <c r="E26" s="39" t="s">
        <v>417</v>
      </c>
      <c r="F26" s="39" t="s">
        <v>417</v>
      </c>
      <c r="G26" s="39" t="s">
        <v>417</v>
      </c>
    </row>
    <row r="27" spans="1:7" ht="27.75" customHeight="1" x14ac:dyDescent="0.15">
      <c r="B27" s="349"/>
      <c r="C27" s="627" t="s">
        <v>19</v>
      </c>
      <c r="D27" s="628"/>
      <c r="E27" s="39"/>
      <c r="F27" s="39"/>
      <c r="G27" s="39"/>
    </row>
  </sheetData>
  <mergeCells count="21">
    <mergeCell ref="F3:G3"/>
    <mergeCell ref="B4:D4"/>
    <mergeCell ref="C27:D27"/>
    <mergeCell ref="A9:D9"/>
    <mergeCell ref="B17:G17"/>
    <mergeCell ref="F10:G10"/>
    <mergeCell ref="B11:D11"/>
    <mergeCell ref="B13:D13"/>
    <mergeCell ref="C23:D23"/>
    <mergeCell ref="B12:D12"/>
    <mergeCell ref="C25:D25"/>
    <mergeCell ref="C26:D26"/>
    <mergeCell ref="B14:D14"/>
    <mergeCell ref="B18:G18"/>
    <mergeCell ref="B15:D15"/>
    <mergeCell ref="B5:D5"/>
    <mergeCell ref="C24:D24"/>
    <mergeCell ref="B7:D7"/>
    <mergeCell ref="A1:E1"/>
    <mergeCell ref="B6:D6"/>
    <mergeCell ref="A2:D2"/>
  </mergeCells>
  <phoneticPr fontId="1"/>
  <pageMargins left="0.70866141732283472" right="0.70866141732283472" top="0.78740157480314965" bottom="0.78740157480314965" header="0" footer="0.31496062992125984"/>
  <pageSetup paperSize="9" orientation="portrait" r:id="rId1"/>
  <headerFooter alignWithMargins="0">
    <oddFooter xml:space="preserve">&amp;L短期&amp;C&amp;A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00" workbookViewId="0">
      <selection activeCell="L45" sqref="L45"/>
    </sheetView>
  </sheetViews>
  <sheetFormatPr defaultRowHeight="11.25" x14ac:dyDescent="0.15"/>
  <cols>
    <col min="1" max="1" width="2.875" style="1" customWidth="1"/>
    <col min="2" max="2" width="16.125" style="1" customWidth="1"/>
    <col min="3" max="3" width="12.125" style="1" customWidth="1"/>
    <col min="4" max="4" width="10.625" style="1" customWidth="1"/>
    <col min="5" max="5" width="11.75" style="1" customWidth="1"/>
    <col min="6" max="6" width="42.375" style="1" customWidth="1"/>
    <col min="7" max="7" width="23.25" style="1" customWidth="1"/>
    <col min="8" max="8" width="16.625" style="1" customWidth="1"/>
    <col min="9" max="16384" width="9" style="1"/>
  </cols>
  <sheetData>
    <row r="1" spans="1:8" ht="23.25" customHeight="1" x14ac:dyDescent="0.15"/>
    <row r="2" spans="1:8" ht="27" customHeight="1" x14ac:dyDescent="0.2">
      <c r="A2" s="319" t="s">
        <v>495</v>
      </c>
      <c r="B2" s="152"/>
      <c r="G2" s="264"/>
    </row>
    <row r="3" spans="1:8" ht="21.75" customHeight="1" x14ac:dyDescent="0.15"/>
    <row r="4" spans="1:8" ht="24.75" customHeight="1" x14ac:dyDescent="0.15">
      <c r="B4" s="152" t="s">
        <v>418</v>
      </c>
      <c r="E4" s="159" t="s">
        <v>419</v>
      </c>
      <c r="F4" s="8"/>
    </row>
    <row r="5" spans="1:8" ht="24.75" customHeight="1" x14ac:dyDescent="0.15">
      <c r="B5" s="152"/>
    </row>
    <row r="6" spans="1:8" ht="24.75" customHeight="1" x14ac:dyDescent="0.15">
      <c r="B6" s="152" t="s">
        <v>420</v>
      </c>
      <c r="E6" s="159" t="s">
        <v>419</v>
      </c>
      <c r="F6" s="8"/>
    </row>
    <row r="7" spans="1:8" ht="24.75" customHeight="1" x14ac:dyDescent="0.15">
      <c r="B7" s="152"/>
    </row>
    <row r="8" spans="1:8" ht="24.75" customHeight="1" x14ac:dyDescent="0.15">
      <c r="B8" s="152" t="s">
        <v>421</v>
      </c>
      <c r="C8" s="53"/>
    </row>
    <row r="9" spans="1:8" ht="16.5" customHeight="1" x14ac:dyDescent="0.15">
      <c r="B9" s="263" t="s">
        <v>269</v>
      </c>
      <c r="C9" s="263" t="s">
        <v>272</v>
      </c>
      <c r="D9" s="263" t="s">
        <v>273</v>
      </c>
      <c r="E9" s="263" t="s">
        <v>270</v>
      </c>
      <c r="F9" s="263" t="s">
        <v>274</v>
      </c>
      <c r="G9" s="263" t="s">
        <v>275</v>
      </c>
      <c r="H9" s="263" t="s">
        <v>271</v>
      </c>
    </row>
    <row r="10" spans="1:8" ht="11.25" customHeight="1" x14ac:dyDescent="0.15">
      <c r="B10" s="503" t="s">
        <v>317</v>
      </c>
      <c r="C10" s="637"/>
      <c r="D10" s="637"/>
      <c r="E10" s="637"/>
      <c r="F10" s="637"/>
      <c r="G10" s="637"/>
      <c r="H10" s="503" t="s">
        <v>318</v>
      </c>
    </row>
    <row r="11" spans="1:8" ht="11.25" customHeight="1" x14ac:dyDescent="0.15">
      <c r="B11" s="504"/>
      <c r="C11" s="638"/>
      <c r="D11" s="638"/>
      <c r="E11" s="638"/>
      <c r="F11" s="638"/>
      <c r="G11" s="638"/>
      <c r="H11" s="504"/>
    </row>
    <row r="12" spans="1:8" ht="11.25" customHeight="1" x14ac:dyDescent="0.15">
      <c r="B12" s="504"/>
      <c r="C12" s="638"/>
      <c r="D12" s="638"/>
      <c r="E12" s="638"/>
      <c r="F12" s="638"/>
      <c r="G12" s="638"/>
      <c r="H12" s="504"/>
    </row>
    <row r="13" spans="1:8" ht="11.25" customHeight="1" x14ac:dyDescent="0.15">
      <c r="B13" s="504"/>
      <c r="C13" s="638"/>
      <c r="D13" s="638"/>
      <c r="E13" s="638"/>
      <c r="F13" s="638"/>
      <c r="G13" s="638"/>
      <c r="H13" s="504"/>
    </row>
    <row r="14" spans="1:8" ht="11.25" customHeight="1" x14ac:dyDescent="0.15">
      <c r="B14" s="504"/>
      <c r="C14" s="638"/>
      <c r="D14" s="638"/>
      <c r="E14" s="638"/>
      <c r="F14" s="638"/>
      <c r="G14" s="638"/>
      <c r="H14" s="504"/>
    </row>
    <row r="15" spans="1:8" ht="11.25" customHeight="1" x14ac:dyDescent="0.15">
      <c r="B15" s="505"/>
      <c r="C15" s="639"/>
      <c r="D15" s="639"/>
      <c r="E15" s="639"/>
      <c r="F15" s="639"/>
      <c r="G15" s="639"/>
      <c r="H15" s="505"/>
    </row>
    <row r="16" spans="1:8" ht="11.25" customHeight="1" x14ac:dyDescent="0.15">
      <c r="B16" s="503" t="s">
        <v>317</v>
      </c>
      <c r="C16" s="637"/>
      <c r="D16" s="637"/>
      <c r="E16" s="637"/>
      <c r="F16" s="637"/>
      <c r="G16" s="637"/>
      <c r="H16" s="503" t="s">
        <v>318</v>
      </c>
    </row>
    <row r="17" spans="2:8" ht="11.25" customHeight="1" x14ac:dyDescent="0.15">
      <c r="B17" s="504"/>
      <c r="C17" s="638"/>
      <c r="D17" s="638"/>
      <c r="E17" s="638"/>
      <c r="F17" s="638"/>
      <c r="G17" s="638"/>
      <c r="H17" s="504"/>
    </row>
    <row r="18" spans="2:8" ht="11.25" customHeight="1" x14ac:dyDescent="0.15">
      <c r="B18" s="504"/>
      <c r="C18" s="638"/>
      <c r="D18" s="638"/>
      <c r="E18" s="638"/>
      <c r="F18" s="638"/>
      <c r="G18" s="638"/>
      <c r="H18" s="504"/>
    </row>
    <row r="19" spans="2:8" ht="11.25" customHeight="1" x14ac:dyDescent="0.15">
      <c r="B19" s="504"/>
      <c r="C19" s="638"/>
      <c r="D19" s="638"/>
      <c r="E19" s="638"/>
      <c r="F19" s="638"/>
      <c r="G19" s="638"/>
      <c r="H19" s="504"/>
    </row>
    <row r="20" spans="2:8" ht="11.25" customHeight="1" x14ac:dyDescent="0.15">
      <c r="B20" s="504"/>
      <c r="C20" s="638"/>
      <c r="D20" s="638"/>
      <c r="E20" s="638"/>
      <c r="F20" s="638"/>
      <c r="G20" s="638"/>
      <c r="H20" s="504"/>
    </row>
    <row r="21" spans="2:8" ht="11.25" customHeight="1" x14ac:dyDescent="0.15">
      <c r="B21" s="505"/>
      <c r="C21" s="639"/>
      <c r="D21" s="639"/>
      <c r="E21" s="639"/>
      <c r="F21" s="639"/>
      <c r="G21" s="639"/>
      <c r="H21" s="505"/>
    </row>
    <row r="22" spans="2:8" ht="11.25" customHeight="1" x14ac:dyDescent="0.15">
      <c r="B22" s="503" t="s">
        <v>317</v>
      </c>
      <c r="C22" s="637"/>
      <c r="D22" s="637"/>
      <c r="E22" s="637"/>
      <c r="F22" s="637"/>
      <c r="G22" s="637"/>
      <c r="H22" s="503" t="s">
        <v>318</v>
      </c>
    </row>
    <row r="23" spans="2:8" ht="11.25" customHeight="1" x14ac:dyDescent="0.15">
      <c r="B23" s="504"/>
      <c r="C23" s="638"/>
      <c r="D23" s="638"/>
      <c r="E23" s="638"/>
      <c r="F23" s="638"/>
      <c r="G23" s="638"/>
      <c r="H23" s="504"/>
    </row>
    <row r="24" spans="2:8" ht="11.25" customHeight="1" x14ac:dyDescent="0.15">
      <c r="B24" s="504"/>
      <c r="C24" s="638"/>
      <c r="D24" s="638"/>
      <c r="E24" s="638"/>
      <c r="F24" s="638"/>
      <c r="G24" s="638"/>
      <c r="H24" s="504"/>
    </row>
    <row r="25" spans="2:8" ht="11.25" customHeight="1" x14ac:dyDescent="0.15">
      <c r="B25" s="504"/>
      <c r="C25" s="638"/>
      <c r="D25" s="638"/>
      <c r="E25" s="638"/>
      <c r="F25" s="638"/>
      <c r="G25" s="638"/>
      <c r="H25" s="504"/>
    </row>
    <row r="26" spans="2:8" ht="11.25" customHeight="1" x14ac:dyDescent="0.15">
      <c r="B26" s="504"/>
      <c r="C26" s="638"/>
      <c r="D26" s="638"/>
      <c r="E26" s="638"/>
      <c r="F26" s="638"/>
      <c r="G26" s="638"/>
      <c r="H26" s="504"/>
    </row>
    <row r="27" spans="2:8" ht="11.25" customHeight="1" x14ac:dyDescent="0.15">
      <c r="B27" s="505"/>
      <c r="C27" s="639"/>
      <c r="D27" s="639"/>
      <c r="E27" s="639"/>
      <c r="F27" s="639"/>
      <c r="G27" s="639"/>
      <c r="H27" s="505"/>
    </row>
    <row r="28" spans="2:8" ht="15" customHeight="1" x14ac:dyDescent="0.15">
      <c r="B28" s="636" t="s">
        <v>304</v>
      </c>
      <c r="C28" s="636"/>
      <c r="D28" s="636"/>
      <c r="E28" s="636"/>
      <c r="F28" s="636"/>
      <c r="G28" s="636"/>
      <c r="H28" s="636"/>
    </row>
  </sheetData>
  <mergeCells count="22">
    <mergeCell ref="D16:D21"/>
    <mergeCell ref="G16:G21"/>
    <mergeCell ref="B10:B15"/>
    <mergeCell ref="C10:C15"/>
    <mergeCell ref="H10:H15"/>
    <mergeCell ref="G22:G27"/>
    <mergeCell ref="F10:F15"/>
    <mergeCell ref="G10:G15"/>
    <mergeCell ref="C16:C21"/>
    <mergeCell ref="F22:F27"/>
    <mergeCell ref="D10:D15"/>
    <mergeCell ref="E10:E15"/>
    <mergeCell ref="E16:E21"/>
    <mergeCell ref="F16:F21"/>
    <mergeCell ref="H22:H27"/>
    <mergeCell ref="B16:B21"/>
    <mergeCell ref="H16:H21"/>
    <mergeCell ref="B28:H28"/>
    <mergeCell ref="B22:B27"/>
    <mergeCell ref="C22:C27"/>
    <mergeCell ref="D22:D27"/>
    <mergeCell ref="E22:E27"/>
  </mergeCells>
  <phoneticPr fontId="1"/>
  <pageMargins left="0.59055118110236227" right="0.59055118110236227" top="0.78740157480314965" bottom="0.78740157480314965" header="0" footer="0.51181102362204722"/>
  <pageSetup paperSize="9" orientation="landscape" r:id="rId1"/>
  <headerFooter alignWithMargins="0">
    <oddFooter>&amp;L短期&amp;C&amp;A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表紙・目次</vt:lpstr>
      <vt:lpstr>1</vt:lpstr>
      <vt:lpstr>2</vt:lpstr>
      <vt:lpstr>3</vt:lpstr>
      <vt:lpstr>4</vt:lpstr>
      <vt:lpstr>５</vt:lpstr>
      <vt:lpstr>6</vt:lpstr>
      <vt:lpstr>7</vt:lpstr>
      <vt:lpstr>８</vt:lpstr>
      <vt:lpstr>９</vt:lpstr>
      <vt:lpstr>10</vt:lpstr>
      <vt:lpstr>11</vt:lpstr>
      <vt:lpstr>第1表</vt:lpstr>
      <vt:lpstr>第1表2</vt:lpstr>
      <vt:lpstr>第2表</vt:lpstr>
      <vt:lpstr>第2表-2</vt:lpstr>
      <vt:lpstr>第2表-3</vt:lpstr>
      <vt:lpstr>'10'!Print_Area</vt:lpstr>
      <vt:lpstr>'2'!Print_Area</vt:lpstr>
      <vt:lpstr>'3'!Print_Area</vt:lpstr>
      <vt:lpstr>'6'!Print_Area</vt:lpstr>
      <vt:lpstr>表紙・目次!Print_Area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130231</cp:lastModifiedBy>
  <cp:lastPrinted>2021-06-04T09:14:43Z</cp:lastPrinted>
  <dcterms:created xsi:type="dcterms:W3CDTF">2002-05-08T00:08:02Z</dcterms:created>
  <dcterms:modified xsi:type="dcterms:W3CDTF">2025-06-02T02:18:24Z</dcterms:modified>
</cp:coreProperties>
</file>